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480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201" i="1"/>
  <c r="A201"/>
  <c r="L200"/>
  <c r="J200"/>
  <c r="I200"/>
  <c r="H200"/>
  <c r="G200"/>
  <c r="F200"/>
  <c r="B191"/>
  <c r="A191"/>
  <c r="L190"/>
  <c r="L201"/>
  <c r="J190"/>
  <c r="J201"/>
  <c r="I190"/>
  <c r="I201"/>
  <c r="H190"/>
  <c r="H201"/>
  <c r="G190"/>
  <c r="G201"/>
  <c r="F190"/>
  <c r="F201"/>
  <c r="B182"/>
  <c r="A182"/>
  <c r="L181"/>
  <c r="J181"/>
  <c r="I181"/>
  <c r="H181"/>
  <c r="G181"/>
  <c r="F181"/>
  <c r="B172"/>
  <c r="A172"/>
  <c r="L171"/>
  <c r="L182"/>
  <c r="J171"/>
  <c r="J182"/>
  <c r="I171"/>
  <c r="I182"/>
  <c r="H171"/>
  <c r="H182"/>
  <c r="G171"/>
  <c r="G182"/>
  <c r="F171"/>
  <c r="F182"/>
  <c r="B163"/>
  <c r="A163"/>
  <c r="L162"/>
  <c r="J162"/>
  <c r="I162"/>
  <c r="H162"/>
  <c r="G162"/>
  <c r="F162"/>
  <c r="B153"/>
  <c r="A153"/>
  <c r="L152"/>
  <c r="L163"/>
  <c r="J152"/>
  <c r="J163"/>
  <c r="I152"/>
  <c r="I163"/>
  <c r="H152"/>
  <c r="H163"/>
  <c r="G152"/>
  <c r="G163"/>
  <c r="F152"/>
  <c r="F163"/>
  <c r="B143"/>
  <c r="A143"/>
  <c r="L142"/>
  <c r="J142"/>
  <c r="I142"/>
  <c r="H142"/>
  <c r="G142"/>
  <c r="F142"/>
  <c r="B133"/>
  <c r="A133"/>
  <c r="L132"/>
  <c r="L143"/>
  <c r="J132"/>
  <c r="J143"/>
  <c r="I132"/>
  <c r="I143"/>
  <c r="H132"/>
  <c r="H143"/>
  <c r="G132"/>
  <c r="G143"/>
  <c r="F132"/>
  <c r="F143"/>
  <c r="B123"/>
  <c r="A123"/>
  <c r="L122"/>
  <c r="J122"/>
  <c r="I122"/>
  <c r="H122"/>
  <c r="G122"/>
  <c r="F122"/>
  <c r="B113"/>
  <c r="A113"/>
  <c r="L112"/>
  <c r="L123"/>
  <c r="J112"/>
  <c r="J123"/>
  <c r="I112"/>
  <c r="I123"/>
  <c r="H112"/>
  <c r="H123"/>
  <c r="G112"/>
  <c r="G123"/>
  <c r="F112"/>
  <c r="F123"/>
  <c r="B103"/>
  <c r="A103"/>
  <c r="L102"/>
  <c r="J102"/>
  <c r="I102"/>
  <c r="H102"/>
  <c r="G102"/>
  <c r="F102"/>
  <c r="B93"/>
  <c r="A93"/>
  <c r="L92"/>
  <c r="L103"/>
  <c r="J92"/>
  <c r="J103"/>
  <c r="I92"/>
  <c r="I103"/>
  <c r="H92"/>
  <c r="H103"/>
  <c r="G92"/>
  <c r="G103"/>
  <c r="F92"/>
  <c r="F103"/>
  <c r="B84"/>
  <c r="A84"/>
  <c r="L83"/>
  <c r="J83"/>
  <c r="I83"/>
  <c r="H83"/>
  <c r="G83"/>
  <c r="F83"/>
  <c r="B74"/>
  <c r="A74"/>
  <c r="L73"/>
  <c r="L84"/>
  <c r="J73"/>
  <c r="J84"/>
  <c r="I73"/>
  <c r="I84"/>
  <c r="H73"/>
  <c r="H84"/>
  <c r="G73"/>
  <c r="G84"/>
  <c r="F73"/>
  <c r="F84"/>
  <c r="B64"/>
  <c r="A64"/>
  <c r="L63"/>
  <c r="J63"/>
  <c r="I63"/>
  <c r="H63"/>
  <c r="G63"/>
  <c r="F63"/>
  <c r="B54"/>
  <c r="A54"/>
  <c r="L53"/>
  <c r="L64"/>
  <c r="J53"/>
  <c r="J64"/>
  <c r="I53"/>
  <c r="I64"/>
  <c r="H53"/>
  <c r="H64"/>
  <c r="G53"/>
  <c r="G64"/>
  <c r="F53"/>
  <c r="F64"/>
  <c r="B45"/>
  <c r="A45"/>
  <c r="L44"/>
  <c r="J44"/>
  <c r="I44"/>
  <c r="H44"/>
  <c r="G44"/>
  <c r="F44"/>
  <c r="B35"/>
  <c r="A35"/>
  <c r="L34"/>
  <c r="L45"/>
  <c r="J34"/>
  <c r="J45"/>
  <c r="I34"/>
  <c r="I45"/>
  <c r="H34"/>
  <c r="H45"/>
  <c r="G34"/>
  <c r="G45"/>
  <c r="F34"/>
  <c r="F45"/>
  <c r="B25"/>
  <c r="A25"/>
  <c r="L24"/>
  <c r="J24"/>
  <c r="I24"/>
  <c r="H24"/>
  <c r="G24"/>
  <c r="F24"/>
  <c r="B15"/>
  <c r="A15"/>
  <c r="L14"/>
  <c r="L25"/>
  <c r="L202" s="1"/>
  <c r="J14"/>
  <c r="J25" s="1"/>
  <c r="J202" s="1"/>
  <c r="I14"/>
  <c r="I25"/>
  <c r="I202" s="1"/>
  <c r="H14"/>
  <c r="H25" s="1"/>
  <c r="H202" s="1"/>
  <c r="G14"/>
  <c r="G25"/>
  <c r="G202" s="1"/>
  <c r="F14"/>
  <c r="F25" s="1"/>
  <c r="F202" s="1"/>
</calcChain>
</file>

<file path=xl/sharedStrings.xml><?xml version="1.0" encoding="utf-8"?>
<sst xmlns="http://schemas.openxmlformats.org/spreadsheetml/2006/main" count="328" uniqueCount="106">
  <si>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</si>
  <si>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</si>
  <si>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</si>
  <si>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</si>
  <si>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</si>
  <si>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</si>
  <si>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</si>
  <si>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</si>
  <si>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</si>
  <si>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</si>
  <si>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</si>
  <si>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</si>
  <si>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</si>
  <si>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</si>
  <si>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</si>
  <si>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</si>
  <si>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</si>
  <si>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</si>
  <si>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</si>
  <si>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</si>
  <si>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</si>
  <si>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</si>
  <si>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</si>
  <si>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</si>
  <si>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</si>
  <si>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</si>
  <si>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</si>
  <si>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</si>
  <si>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</si>
  <si>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</si>
  <si>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</si>
  <si>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</si>
  <si>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</si>
  <si>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</si>
  <si>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</si>
  <si>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</si>
  <si>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</si>
  <si>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</si>
  <si>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</t>
  </si>
  <si>
    <t>Реймова Е.С.</t>
  </si>
  <si>
    <t>Каша янтарная</t>
  </si>
  <si>
    <t>Омлет натуральный с маслом сливочным</t>
  </si>
  <si>
    <t>Кофейный напиток</t>
  </si>
  <si>
    <t>Хлеб пшеничный</t>
  </si>
  <si>
    <t>Хлеб ржаной</t>
  </si>
  <si>
    <t>сыр плавленый сегмент</t>
  </si>
  <si>
    <t xml:space="preserve">Вафли </t>
  </si>
  <si>
    <t>кисломол.</t>
  </si>
  <si>
    <t>сладкое</t>
  </si>
  <si>
    <t>Суп картофельный с макарон. изделиями</t>
  </si>
  <si>
    <t>Гуляш</t>
  </si>
  <si>
    <t>Каша гречневая рассыпчатая</t>
  </si>
  <si>
    <t>Компот из изюма</t>
  </si>
  <si>
    <t>Биточки из говядины с соусом</t>
  </si>
  <si>
    <t>Сок мультифруктовый</t>
  </si>
  <si>
    <t>Салат из св.огурцов</t>
  </si>
  <si>
    <t>Макаронные изделия отварные</t>
  </si>
  <si>
    <t>Винегрет</t>
  </si>
  <si>
    <t>Щи из св.капусты с картофелем</t>
  </si>
  <si>
    <t>Котлеты рыбные любительские с соусом</t>
  </si>
  <si>
    <t>Рис припущенный</t>
  </si>
  <si>
    <t>Компот из смеси сухофруктов</t>
  </si>
  <si>
    <t>Плов по-узбекски</t>
  </si>
  <si>
    <t>Чай с сахаром, лимоном</t>
  </si>
  <si>
    <t>Батончик вафельный</t>
  </si>
  <si>
    <t>Салат из свеклы с яблоками</t>
  </si>
  <si>
    <t>Рассольник ленинградский</t>
  </si>
  <si>
    <t>Котлета рубленая из птицы с соусом</t>
  </si>
  <si>
    <t>Капуста тушеная</t>
  </si>
  <si>
    <t>Компот из свежих яблок</t>
  </si>
  <si>
    <t>Тефтели из горбуши</t>
  </si>
  <si>
    <t>Картофельное пюре</t>
  </si>
  <si>
    <t>сыр голландский</t>
  </si>
  <si>
    <t>Салат из белокочанной капусты</t>
  </si>
  <si>
    <t>Борщ с фасолью, картофелем</t>
  </si>
  <si>
    <t>Азу</t>
  </si>
  <si>
    <t>Чай с сахаром</t>
  </si>
  <si>
    <t>Запеканка рисовая с творогом, молоком сгущ</t>
  </si>
  <si>
    <t>Какао-напиток</t>
  </si>
  <si>
    <t>Масло сливочное</t>
  </si>
  <si>
    <t>Яблоки</t>
  </si>
  <si>
    <t>Икра кабачковая</t>
  </si>
  <si>
    <t>Суп-лапша домашняя</t>
  </si>
  <si>
    <t>Котлета рубленая с капустой, соусом</t>
  </si>
  <si>
    <t>Чай с молоком</t>
  </si>
  <si>
    <t>Суп картофельный с  бобовыми</t>
  </si>
  <si>
    <t>Мясо тушеное</t>
  </si>
  <si>
    <t>Напиток из шиповника</t>
  </si>
  <si>
    <t>Курица отварная</t>
  </si>
  <si>
    <t>Картофель отварной</t>
  </si>
  <si>
    <t>Борщ из св.капусты с картофелем</t>
  </si>
  <si>
    <t>Рыба запеченная с картофелем по-русски</t>
  </si>
  <si>
    <t>Горбуша тушеная в томате  с овощами</t>
  </si>
  <si>
    <t>Рассольник домашний</t>
  </si>
  <si>
    <t>Печень по-строгановски</t>
  </si>
  <si>
    <t>Рис отварной</t>
  </si>
  <si>
    <t>Компот из св.яблок</t>
  </si>
  <si>
    <t>Тефтели из говядины</t>
  </si>
  <si>
    <t>Салат из моркови с яблоками</t>
  </si>
  <si>
    <t>Щи по-уральски</t>
  </si>
  <si>
    <t>Жаркое по-домашнему</t>
  </si>
  <si>
    <t>Запеканка из творога</t>
  </si>
  <si>
    <t>Кисель из черной смородины</t>
  </si>
  <si>
    <t>Суп- лапша домашняя</t>
  </si>
  <si>
    <t>Котлета по-хлыновски</t>
  </si>
  <si>
    <t>Школа 24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</si>
</sst>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/>
    <xf numFmtId="0" fontId="0" fillId="5" borderId="18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5" borderId="2" xfId="0" applyFill="1" applyBorder="1"/>
    <xf numFmtId="0" fontId="0" fillId="5" borderId="5" xfId="0" applyFill="1" applyBorder="1"/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105</v>
      </c>
      <c r="C1" s="80"/>
      <c r="D1" s="81"/>
      <c r="E1" s="81"/>
      <c r="F1" s="12" t="s">
        <v>15</v>
      </c>
      <c r="G1" s="2" t="s">
        <v>16</v>
      </c>
      <c r="H1" s="82" t="s">
        <v>38</v>
      </c>
      <c r="I1" s="82"/>
      <c r="J1" s="82"/>
      <c r="K1" s="82"/>
    </row>
    <row r="2" spans="1:12" ht="18">
      <c r="A2" s="35" t="s">
        <v>6</v>
      </c>
      <c r="C2" s="2"/>
      <c r="G2" s="2" t="s">
        <v>17</v>
      </c>
      <c r="H2" s="82" t="s">
        <v>39</v>
      </c>
      <c r="I2" s="82"/>
      <c r="J2" s="82"/>
      <c r="K2" s="82"/>
    </row>
    <row r="3" spans="1:12" ht="17.25" customHeight="1">
      <c r="A3" s="4" t="s">
        <v>7</v>
      </c>
      <c r="C3" s="2"/>
      <c r="D3" s="3"/>
      <c r="E3" s="38" t="s">
        <v>8</v>
      </c>
      <c r="G3" s="2" t="s">
        <v>18</v>
      </c>
      <c r="H3" s="46">
        <v>7</v>
      </c>
      <c r="I3" s="46">
        <v>8</v>
      </c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3.75">
      <c r="A5" s="43" t="s">
        <v>13</v>
      </c>
      <c r="B5" s="44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49" t="s">
        <v>41</v>
      </c>
      <c r="F6" s="50">
        <v>170</v>
      </c>
      <c r="G6" s="50">
        <v>16</v>
      </c>
      <c r="H6" s="50">
        <v>18</v>
      </c>
      <c r="I6" s="51">
        <v>3</v>
      </c>
      <c r="J6" s="50">
        <v>186</v>
      </c>
      <c r="K6" s="53">
        <v>211</v>
      </c>
      <c r="L6" s="52">
        <v>55.21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21</v>
      </c>
      <c r="E8" s="54" t="s">
        <v>42</v>
      </c>
      <c r="F8" s="55">
        <v>200</v>
      </c>
      <c r="G8" s="55">
        <v>3</v>
      </c>
      <c r="H8" s="55">
        <v>3</v>
      </c>
      <c r="I8" s="59">
        <v>16</v>
      </c>
      <c r="J8" s="55">
        <v>101</v>
      </c>
      <c r="K8" s="61">
        <v>692</v>
      </c>
      <c r="L8" s="41">
        <v>14.67</v>
      </c>
    </row>
    <row r="9" spans="1:12" ht="15">
      <c r="A9" s="23"/>
      <c r="B9" s="15"/>
      <c r="C9" s="11"/>
      <c r="D9" s="7" t="s">
        <v>22</v>
      </c>
      <c r="E9" s="54" t="s">
        <v>43</v>
      </c>
      <c r="F9" s="55">
        <v>50</v>
      </c>
      <c r="G9" s="55">
        <v>3</v>
      </c>
      <c r="H9" s="55">
        <v>0</v>
      </c>
      <c r="I9" s="59">
        <v>21</v>
      </c>
      <c r="J9" s="55">
        <v>94</v>
      </c>
      <c r="K9" s="61"/>
      <c r="L9" s="41">
        <v>4.13</v>
      </c>
    </row>
    <row r="10" spans="1:12" ht="15">
      <c r="A10" s="23"/>
      <c r="B10" s="15"/>
      <c r="C10" s="11"/>
      <c r="D10" s="7" t="s">
        <v>22</v>
      </c>
      <c r="E10" s="54" t="s">
        <v>44</v>
      </c>
      <c r="F10" s="55">
        <v>30</v>
      </c>
      <c r="G10" s="55">
        <v>2</v>
      </c>
      <c r="H10" s="55">
        <v>0</v>
      </c>
      <c r="I10" s="59">
        <v>15</v>
      </c>
      <c r="J10" s="55">
        <v>69</v>
      </c>
      <c r="K10" s="62"/>
      <c r="L10" s="41">
        <v>2.75</v>
      </c>
    </row>
    <row r="11" spans="1:12" ht="15">
      <c r="A11" s="23"/>
      <c r="B11" s="15"/>
      <c r="C11" s="11"/>
      <c r="D11" s="7" t="s">
        <v>23</v>
      </c>
      <c r="E11" s="54"/>
      <c r="F11" s="55"/>
      <c r="G11" s="55"/>
      <c r="H11" s="55"/>
      <c r="I11" s="59"/>
      <c r="J11" s="55"/>
      <c r="K11" s="62"/>
      <c r="L11" s="41"/>
    </row>
    <row r="12" spans="1:12" ht="15">
      <c r="A12" s="23"/>
      <c r="B12" s="15"/>
      <c r="C12" s="11"/>
      <c r="D12" s="62" t="s">
        <v>47</v>
      </c>
      <c r="E12" s="54" t="s">
        <v>45</v>
      </c>
      <c r="F12" s="56">
        <v>17.5</v>
      </c>
      <c r="G12" s="55">
        <v>2</v>
      </c>
      <c r="H12" s="55">
        <v>3</v>
      </c>
      <c r="I12" s="59">
        <v>1</v>
      </c>
      <c r="J12" s="55">
        <v>37</v>
      </c>
      <c r="K12" s="61">
        <v>15</v>
      </c>
      <c r="L12" s="41">
        <v>12.9</v>
      </c>
    </row>
    <row r="13" spans="1:12" ht="15.75" thickBot="1">
      <c r="A13" s="23"/>
      <c r="B13" s="15"/>
      <c r="C13" s="11"/>
      <c r="D13" s="63" t="s">
        <v>48</v>
      </c>
      <c r="E13" s="57" t="s">
        <v>46</v>
      </c>
      <c r="F13" s="58">
        <v>35</v>
      </c>
      <c r="G13" s="58">
        <v>1</v>
      </c>
      <c r="H13" s="58">
        <v>4</v>
      </c>
      <c r="I13" s="60">
        <v>10</v>
      </c>
      <c r="J13" s="58">
        <v>78</v>
      </c>
      <c r="K13" s="42"/>
      <c r="L13" s="41">
        <v>6.96</v>
      </c>
    </row>
    <row r="14" spans="1:12" ht="15">
      <c r="A14" s="24"/>
      <c r="B14" s="17"/>
      <c r="C14" s="8"/>
      <c r="D14" s="18" t="s">
        <v>32</v>
      </c>
      <c r="E14" s="9"/>
      <c r="F14" s="19">
        <f>SUM(F6:F13)</f>
        <v>502.5</v>
      </c>
      <c r="G14" s="19">
        <f>SUM(G6:G13)</f>
        <v>27</v>
      </c>
      <c r="H14" s="19">
        <f>SUM(H6:H13)</f>
        <v>28</v>
      </c>
      <c r="I14" s="19">
        <f>SUM(I6:I13)</f>
        <v>66</v>
      </c>
      <c r="J14" s="19">
        <f>SUM(J6:J13)</f>
        <v>565</v>
      </c>
      <c r="K14" s="25"/>
      <c r="L14" s="19">
        <f>SUM(L6:L13)</f>
        <v>96.61999999999999</v>
      </c>
    </row>
    <row r="15" spans="1:12" ht="1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26</v>
      </c>
      <c r="E16" s="54" t="s">
        <v>49</v>
      </c>
      <c r="F16" s="55">
        <v>200</v>
      </c>
      <c r="G16" s="55">
        <v>2</v>
      </c>
      <c r="H16" s="55">
        <v>2</v>
      </c>
      <c r="I16" s="59">
        <v>14</v>
      </c>
      <c r="J16" s="55">
        <v>95</v>
      </c>
      <c r="K16" s="61">
        <v>140</v>
      </c>
      <c r="L16" s="41">
        <v>10.45</v>
      </c>
    </row>
    <row r="17" spans="1:12" ht="15">
      <c r="A17" s="23"/>
      <c r="B17" s="15"/>
      <c r="C17" s="11"/>
      <c r="D17" s="7" t="s">
        <v>27</v>
      </c>
      <c r="E17" s="54" t="s">
        <v>50</v>
      </c>
      <c r="F17" s="55">
        <v>100</v>
      </c>
      <c r="G17" s="55">
        <v>14</v>
      </c>
      <c r="H17" s="55">
        <v>14</v>
      </c>
      <c r="I17" s="59">
        <v>3</v>
      </c>
      <c r="J17" s="55">
        <v>191</v>
      </c>
      <c r="K17" s="61">
        <v>260</v>
      </c>
      <c r="L17" s="41">
        <v>56.35</v>
      </c>
    </row>
    <row r="18" spans="1:12" ht="15">
      <c r="A18" s="23"/>
      <c r="B18" s="15"/>
      <c r="C18" s="11"/>
      <c r="D18" s="7" t="s">
        <v>28</v>
      </c>
      <c r="E18" s="54" t="s">
        <v>51</v>
      </c>
      <c r="F18" s="55">
        <v>150</v>
      </c>
      <c r="G18" s="55">
        <v>8</v>
      </c>
      <c r="H18" s="55">
        <v>6</v>
      </c>
      <c r="I18" s="59">
        <v>38</v>
      </c>
      <c r="J18" s="55">
        <v>244</v>
      </c>
      <c r="K18" s="61">
        <v>302</v>
      </c>
      <c r="L18" s="41">
        <v>10.58</v>
      </c>
    </row>
    <row r="19" spans="1:12" ht="15">
      <c r="A19" s="23"/>
      <c r="B19" s="15"/>
      <c r="C19" s="11"/>
      <c r="D19" s="7" t="s">
        <v>29</v>
      </c>
      <c r="E19" s="54" t="s">
        <v>52</v>
      </c>
      <c r="F19" s="55">
        <v>200</v>
      </c>
      <c r="G19" s="55">
        <v>0</v>
      </c>
      <c r="H19" s="55">
        <v>1</v>
      </c>
      <c r="I19" s="59">
        <v>30</v>
      </c>
      <c r="J19" s="55">
        <v>122</v>
      </c>
      <c r="K19" s="61">
        <v>348</v>
      </c>
      <c r="L19" s="41">
        <v>8.86</v>
      </c>
    </row>
    <row r="20" spans="1:12" ht="15">
      <c r="A20" s="23"/>
      <c r="B20" s="15"/>
      <c r="C20" s="11"/>
      <c r="D20" s="7" t="s">
        <v>30</v>
      </c>
      <c r="E20" s="54" t="s">
        <v>43</v>
      </c>
      <c r="F20" s="55">
        <v>30</v>
      </c>
      <c r="G20" s="55">
        <v>2</v>
      </c>
      <c r="H20" s="55">
        <v>0</v>
      </c>
      <c r="I20" s="59">
        <v>14</v>
      </c>
      <c r="J20" s="55">
        <v>70</v>
      </c>
      <c r="K20" s="61"/>
      <c r="L20" s="41">
        <v>2.48</v>
      </c>
    </row>
    <row r="21" spans="1:12" ht="15">
      <c r="A21" s="23"/>
      <c r="B21" s="15"/>
      <c r="C21" s="11"/>
      <c r="D21" s="7" t="s">
        <v>31</v>
      </c>
      <c r="E21" s="54" t="s">
        <v>44</v>
      </c>
      <c r="F21" s="55">
        <v>30</v>
      </c>
      <c r="G21" s="55">
        <v>2</v>
      </c>
      <c r="H21" s="55">
        <v>0</v>
      </c>
      <c r="I21" s="59">
        <v>15</v>
      </c>
      <c r="J21" s="55">
        <v>69</v>
      </c>
      <c r="K21" s="42"/>
      <c r="L21" s="41">
        <v>2.75</v>
      </c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>
      <c r="A24" s="24"/>
      <c r="B24" s="17"/>
      <c r="C24" s="8"/>
      <c r="D24" s="18" t="s">
        <v>32</v>
      </c>
      <c r="E24" s="9"/>
      <c r="F24" s="19">
        <f>SUM(F15:F23)</f>
        <v>710</v>
      </c>
      <c r="G24" s="19">
        <f>SUM(G15:G23)</f>
        <v>28</v>
      </c>
      <c r="H24" s="19">
        <f>SUM(H15:H23)</f>
        <v>23</v>
      </c>
      <c r="I24" s="19">
        <f>SUM(I15:I23)</f>
        <v>114</v>
      </c>
      <c r="J24" s="19">
        <f>SUM(J15:J23)</f>
        <v>791</v>
      </c>
      <c r="K24" s="25"/>
      <c r="L24" s="19">
        <f>SUM(L15:L23)</f>
        <v>91.47</v>
      </c>
    </row>
    <row r="25" spans="1:12" ht="15.75" thickBot="1">
      <c r="A25" s="29">
        <f>A6</f>
        <v>1</v>
      </c>
      <c r="B25" s="30">
        <f>B6</f>
        <v>1</v>
      </c>
      <c r="C25" s="77" t="s">
        <v>4</v>
      </c>
      <c r="D25" s="78"/>
      <c r="E25" s="31"/>
      <c r="F25" s="32">
        <f>F14+F24</f>
        <v>1212.5</v>
      </c>
      <c r="G25" s="32">
        <f>G14+G24</f>
        <v>55</v>
      </c>
      <c r="H25" s="32">
        <f>H14+H24</f>
        <v>51</v>
      </c>
      <c r="I25" s="32">
        <f>I14+I24</f>
        <v>180</v>
      </c>
      <c r="J25" s="32">
        <f>J14+J24</f>
        <v>1356</v>
      </c>
      <c r="K25" s="32"/>
      <c r="L25" s="32">
        <f>L14+L24</f>
        <v>188.08999999999997</v>
      </c>
    </row>
    <row r="26" spans="1:12" ht="15">
      <c r="A26" s="14">
        <v>1</v>
      </c>
      <c r="B26" s="15">
        <v>2</v>
      </c>
      <c r="C26" s="22" t="s">
        <v>19</v>
      </c>
      <c r="D26" s="5" t="s">
        <v>20</v>
      </c>
      <c r="E26" s="49" t="s">
        <v>53</v>
      </c>
      <c r="F26" s="50">
        <v>90</v>
      </c>
      <c r="G26" s="50">
        <v>12</v>
      </c>
      <c r="H26" s="50">
        <v>12</v>
      </c>
      <c r="I26" s="51">
        <v>10</v>
      </c>
      <c r="J26" s="50">
        <v>206</v>
      </c>
      <c r="K26" s="53">
        <v>268</v>
      </c>
      <c r="L26" s="39">
        <v>34.69</v>
      </c>
    </row>
    <row r="27" spans="1:12" ht="15">
      <c r="A27" s="14"/>
      <c r="B27" s="15"/>
      <c r="C27" s="11"/>
      <c r="D27" s="64" t="s">
        <v>29</v>
      </c>
      <c r="E27" s="54" t="s">
        <v>54</v>
      </c>
      <c r="F27" s="55">
        <v>200</v>
      </c>
      <c r="G27" s="55">
        <v>1</v>
      </c>
      <c r="H27" s="55">
        <v>0</v>
      </c>
      <c r="I27" s="59">
        <v>20</v>
      </c>
      <c r="J27" s="55">
        <v>85</v>
      </c>
      <c r="K27" s="61">
        <v>358</v>
      </c>
      <c r="L27" s="41">
        <v>23.1</v>
      </c>
    </row>
    <row r="28" spans="1:12" ht="15">
      <c r="A28" s="14"/>
      <c r="B28" s="15"/>
      <c r="C28" s="11"/>
      <c r="D28" s="7" t="s">
        <v>21</v>
      </c>
      <c r="E28" s="54"/>
      <c r="F28" s="55"/>
      <c r="G28" s="55"/>
      <c r="H28" s="55"/>
      <c r="I28" s="59"/>
      <c r="J28" s="55"/>
      <c r="K28" s="61"/>
      <c r="L28" s="41"/>
    </row>
    <row r="29" spans="1:12" ht="15">
      <c r="A29" s="14"/>
      <c r="B29" s="15"/>
      <c r="C29" s="11"/>
      <c r="D29" s="7" t="s">
        <v>22</v>
      </c>
      <c r="E29" s="54" t="s">
        <v>43</v>
      </c>
      <c r="F29" s="55">
        <v>30</v>
      </c>
      <c r="G29" s="55">
        <v>2</v>
      </c>
      <c r="H29" s="55">
        <v>0</v>
      </c>
      <c r="I29" s="59">
        <v>14</v>
      </c>
      <c r="J29" s="55">
        <v>70</v>
      </c>
      <c r="K29" s="61"/>
      <c r="L29" s="41">
        <v>2.48</v>
      </c>
    </row>
    <row r="30" spans="1:12" ht="15">
      <c r="A30" s="14"/>
      <c r="B30" s="15"/>
      <c r="C30" s="11"/>
      <c r="D30" s="65" t="s">
        <v>31</v>
      </c>
      <c r="E30" s="54" t="s">
        <v>44</v>
      </c>
      <c r="F30" s="55">
        <v>30</v>
      </c>
      <c r="G30" s="55">
        <v>2</v>
      </c>
      <c r="H30" s="55">
        <v>0</v>
      </c>
      <c r="I30" s="59">
        <v>15</v>
      </c>
      <c r="J30" s="55">
        <v>69</v>
      </c>
      <c r="K30" s="62">
        <v>20</v>
      </c>
      <c r="L30" s="41">
        <v>2.75</v>
      </c>
    </row>
    <row r="31" spans="1:12" ht="15.75" thickBot="1">
      <c r="A31" s="14"/>
      <c r="B31" s="15"/>
      <c r="C31" s="11"/>
      <c r="D31" s="7" t="s">
        <v>23</v>
      </c>
      <c r="E31" s="57"/>
      <c r="F31" s="58"/>
      <c r="G31" s="58"/>
      <c r="H31" s="58"/>
      <c r="I31" s="60"/>
      <c r="J31" s="58"/>
      <c r="K31" s="63"/>
      <c r="L31" s="41"/>
    </row>
    <row r="32" spans="1:12" ht="15">
      <c r="A32" s="14"/>
      <c r="B32" s="15"/>
      <c r="C32" s="11"/>
      <c r="D32" s="66" t="s">
        <v>25</v>
      </c>
      <c r="E32" s="68" t="s">
        <v>55</v>
      </c>
      <c r="F32" s="69">
        <v>100</v>
      </c>
      <c r="G32" s="69">
        <v>1</v>
      </c>
      <c r="H32" s="69">
        <v>6</v>
      </c>
      <c r="I32" s="70">
        <v>2</v>
      </c>
      <c r="J32" s="69">
        <v>65</v>
      </c>
      <c r="K32" s="62">
        <v>20</v>
      </c>
      <c r="L32" s="41">
        <v>19.100000000000001</v>
      </c>
    </row>
    <row r="33" spans="1:12" ht="15.75" thickBot="1">
      <c r="A33" s="14"/>
      <c r="B33" s="15"/>
      <c r="C33" s="11"/>
      <c r="D33" s="67" t="s">
        <v>28</v>
      </c>
      <c r="E33" s="57" t="s">
        <v>56</v>
      </c>
      <c r="F33" s="58">
        <v>150</v>
      </c>
      <c r="G33" s="58">
        <v>5</v>
      </c>
      <c r="H33" s="58">
        <v>6</v>
      </c>
      <c r="I33" s="60">
        <v>35</v>
      </c>
      <c r="J33" s="58">
        <v>200</v>
      </c>
      <c r="K33" s="63">
        <v>309</v>
      </c>
      <c r="L33" s="41">
        <v>9.0399999999999991</v>
      </c>
    </row>
    <row r="34" spans="1:12" ht="15">
      <c r="A34" s="16"/>
      <c r="B34" s="17"/>
      <c r="C34" s="8"/>
      <c r="D34" s="18" t="s">
        <v>32</v>
      </c>
      <c r="E34" s="9"/>
      <c r="F34" s="19">
        <f>SUM(F26:F33)</f>
        <v>600</v>
      </c>
      <c r="G34" s="19">
        <f>SUM(G26:G33)</f>
        <v>23</v>
      </c>
      <c r="H34" s="19">
        <f>SUM(H26:H33)</f>
        <v>24</v>
      </c>
      <c r="I34" s="19">
        <f>SUM(I26:I33)</f>
        <v>96</v>
      </c>
      <c r="J34" s="19">
        <f>SUM(J26:J33)</f>
        <v>695</v>
      </c>
      <c r="K34" s="25"/>
      <c r="L34" s="19">
        <f>SUM(L26:L33)</f>
        <v>91.16</v>
      </c>
    </row>
    <row r="35" spans="1:12" ht="1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71" t="s">
        <v>57</v>
      </c>
      <c r="F35" s="72">
        <v>100</v>
      </c>
      <c r="G35" s="72">
        <v>2</v>
      </c>
      <c r="H35" s="72">
        <v>6</v>
      </c>
      <c r="I35" s="73">
        <v>9</v>
      </c>
      <c r="J35" s="72">
        <v>88</v>
      </c>
      <c r="K35" s="74">
        <v>67</v>
      </c>
      <c r="L35" s="41">
        <v>15.84</v>
      </c>
    </row>
    <row r="36" spans="1:12" ht="15">
      <c r="A36" s="14"/>
      <c r="B36" s="15"/>
      <c r="C36" s="11"/>
      <c r="D36" s="7" t="s">
        <v>26</v>
      </c>
      <c r="E36" s="54" t="s">
        <v>58</v>
      </c>
      <c r="F36" s="55">
        <v>200</v>
      </c>
      <c r="G36" s="55">
        <v>1</v>
      </c>
      <c r="H36" s="55">
        <v>4</v>
      </c>
      <c r="I36" s="59">
        <v>6</v>
      </c>
      <c r="J36" s="55">
        <v>72</v>
      </c>
      <c r="K36" s="61">
        <v>124</v>
      </c>
      <c r="L36" s="41">
        <v>10.51</v>
      </c>
    </row>
    <row r="37" spans="1:12" ht="15">
      <c r="A37" s="14"/>
      <c r="B37" s="15"/>
      <c r="C37" s="11"/>
      <c r="D37" s="7" t="s">
        <v>27</v>
      </c>
      <c r="E37" s="54" t="s">
        <v>59</v>
      </c>
      <c r="F37" s="55">
        <v>115</v>
      </c>
      <c r="G37" s="55">
        <v>11</v>
      </c>
      <c r="H37" s="55">
        <v>9</v>
      </c>
      <c r="I37" s="59">
        <v>7</v>
      </c>
      <c r="J37" s="55">
        <v>209</v>
      </c>
      <c r="K37" s="61">
        <v>390</v>
      </c>
      <c r="L37" s="41">
        <v>48.58</v>
      </c>
    </row>
    <row r="38" spans="1:12" ht="15">
      <c r="A38" s="14"/>
      <c r="B38" s="15"/>
      <c r="C38" s="11"/>
      <c r="D38" s="7" t="s">
        <v>28</v>
      </c>
      <c r="E38" s="54" t="s">
        <v>60</v>
      </c>
      <c r="F38" s="55">
        <v>150</v>
      </c>
      <c r="G38" s="55">
        <v>4</v>
      </c>
      <c r="H38" s="55">
        <v>4</v>
      </c>
      <c r="I38" s="59">
        <v>37</v>
      </c>
      <c r="J38" s="55">
        <v>200</v>
      </c>
      <c r="K38" s="61">
        <v>305</v>
      </c>
      <c r="L38" s="41">
        <v>12.5</v>
      </c>
    </row>
    <row r="39" spans="1:12" ht="15">
      <c r="A39" s="14"/>
      <c r="B39" s="15"/>
      <c r="C39" s="11"/>
      <c r="D39" s="7" t="s">
        <v>29</v>
      </c>
      <c r="E39" s="54" t="s">
        <v>61</v>
      </c>
      <c r="F39" s="55">
        <v>200</v>
      </c>
      <c r="G39" s="55">
        <v>0</v>
      </c>
      <c r="H39" s="55">
        <v>0</v>
      </c>
      <c r="I39" s="59">
        <v>32</v>
      </c>
      <c r="J39" s="55">
        <v>133</v>
      </c>
      <c r="K39" s="61">
        <v>639</v>
      </c>
      <c r="L39" s="41">
        <v>7.43</v>
      </c>
    </row>
    <row r="40" spans="1:12" ht="15">
      <c r="A40" s="14"/>
      <c r="B40" s="15"/>
      <c r="C40" s="11"/>
      <c r="D40" s="7" t="s">
        <v>30</v>
      </c>
      <c r="E40" s="54" t="s">
        <v>43</v>
      </c>
      <c r="F40" s="55">
        <v>50</v>
      </c>
      <c r="G40" s="55">
        <v>3</v>
      </c>
      <c r="H40" s="55">
        <v>0</v>
      </c>
      <c r="I40" s="59">
        <v>21</v>
      </c>
      <c r="J40" s="55">
        <v>93</v>
      </c>
      <c r="K40" s="61"/>
      <c r="L40" s="41">
        <v>4.13</v>
      </c>
    </row>
    <row r="41" spans="1:12" ht="15">
      <c r="A41" s="14"/>
      <c r="B41" s="15"/>
      <c r="C41" s="11"/>
      <c r="D41" s="7" t="s">
        <v>31</v>
      </c>
      <c r="E41" s="54" t="s">
        <v>44</v>
      </c>
      <c r="F41" s="55">
        <v>30</v>
      </c>
      <c r="G41" s="55">
        <v>2</v>
      </c>
      <c r="H41" s="55">
        <v>0</v>
      </c>
      <c r="I41" s="59">
        <v>15</v>
      </c>
      <c r="J41" s="55">
        <v>69</v>
      </c>
      <c r="K41" s="42"/>
      <c r="L41" s="41">
        <v>2.75</v>
      </c>
    </row>
    <row r="42" spans="1:12" ht="15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>
      <c r="A43" s="14"/>
      <c r="B43" s="15"/>
      <c r="C43" s="11"/>
      <c r="D43" s="6"/>
      <c r="E43" s="40"/>
      <c r="F43" s="41"/>
      <c r="G43" s="41"/>
      <c r="H43" s="41"/>
      <c r="I43" s="41"/>
      <c r="J43" s="41"/>
      <c r="K43" s="42"/>
      <c r="L43" s="41"/>
    </row>
    <row r="44" spans="1:12" ht="15">
      <c r="A44" s="16"/>
      <c r="B44" s="17"/>
      <c r="C44" s="8"/>
      <c r="D44" s="18" t="s">
        <v>32</v>
      </c>
      <c r="E44" s="9"/>
      <c r="F44" s="19">
        <f>SUM(F35:F43)</f>
        <v>845</v>
      </c>
      <c r="G44" s="19">
        <f>SUM(G35:G43)</f>
        <v>23</v>
      </c>
      <c r="H44" s="19">
        <f>SUM(H35:H43)</f>
        <v>23</v>
      </c>
      <c r="I44" s="19">
        <f>SUM(I35:I43)</f>
        <v>127</v>
      </c>
      <c r="J44" s="19">
        <f>SUM(J35:J43)</f>
        <v>864</v>
      </c>
      <c r="K44" s="25"/>
      <c r="L44" s="19">
        <f>SUM(L35:L43)</f>
        <v>101.74000000000001</v>
      </c>
    </row>
    <row r="45" spans="1:12" ht="15.75" customHeight="1" thickBot="1">
      <c r="A45" s="33">
        <f>A26</f>
        <v>1</v>
      </c>
      <c r="B45" s="33">
        <f>B26</f>
        <v>2</v>
      </c>
      <c r="C45" s="77" t="s">
        <v>4</v>
      </c>
      <c r="D45" s="78"/>
      <c r="E45" s="31"/>
      <c r="F45" s="32">
        <f>F34+F44</f>
        <v>1445</v>
      </c>
      <c r="G45" s="32">
        <f>G34+G44</f>
        <v>46</v>
      </c>
      <c r="H45" s="32">
        <f>H34+H44</f>
        <v>47</v>
      </c>
      <c r="I45" s="32">
        <f>I34+I44</f>
        <v>223</v>
      </c>
      <c r="J45" s="32">
        <f>J34+J44</f>
        <v>1559</v>
      </c>
      <c r="K45" s="32"/>
      <c r="L45" s="32">
        <f>L34+L44</f>
        <v>192.9</v>
      </c>
    </row>
    <row r="46" spans="1:12" ht="15">
      <c r="A46" s="20">
        <v>1</v>
      </c>
      <c r="B46" s="21">
        <v>3</v>
      </c>
      <c r="C46" s="22" t="s">
        <v>19</v>
      </c>
      <c r="D46" s="5" t="s">
        <v>20</v>
      </c>
      <c r="E46" s="49" t="s">
        <v>62</v>
      </c>
      <c r="F46" s="50">
        <v>200</v>
      </c>
      <c r="G46" s="50">
        <v>14</v>
      </c>
      <c r="H46" s="50">
        <v>19</v>
      </c>
      <c r="I46" s="51">
        <v>45</v>
      </c>
      <c r="J46" s="50">
        <v>268</v>
      </c>
      <c r="K46" s="53">
        <v>444</v>
      </c>
      <c r="L46" s="39">
        <v>69.010000000000005</v>
      </c>
    </row>
    <row r="47" spans="1:12" ht="15">
      <c r="A47" s="23"/>
      <c r="B47" s="15"/>
      <c r="C47" s="11"/>
      <c r="D47" s="6"/>
      <c r="E47" s="54"/>
      <c r="F47" s="55"/>
      <c r="G47" s="55"/>
      <c r="H47" s="55"/>
      <c r="I47" s="59"/>
      <c r="J47" s="55"/>
      <c r="K47" s="61"/>
      <c r="L47" s="41"/>
    </row>
    <row r="48" spans="1:12" ht="15">
      <c r="A48" s="23"/>
      <c r="B48" s="15"/>
      <c r="C48" s="11"/>
      <c r="D48" s="7" t="s">
        <v>21</v>
      </c>
      <c r="E48" s="54" t="s">
        <v>63</v>
      </c>
      <c r="F48" s="55">
        <v>187</v>
      </c>
      <c r="G48" s="55">
        <v>1</v>
      </c>
      <c r="H48" s="55">
        <v>0</v>
      </c>
      <c r="I48" s="59">
        <v>10</v>
      </c>
      <c r="J48" s="55">
        <v>42</v>
      </c>
      <c r="K48" s="61">
        <v>686</v>
      </c>
      <c r="L48" s="41">
        <v>4.9800000000000004</v>
      </c>
    </row>
    <row r="49" spans="1:12" ht="15">
      <c r="A49" s="23"/>
      <c r="B49" s="15"/>
      <c r="C49" s="11"/>
      <c r="D49" s="7" t="s">
        <v>22</v>
      </c>
      <c r="E49" s="54" t="s">
        <v>43</v>
      </c>
      <c r="F49" s="55">
        <v>50</v>
      </c>
      <c r="G49" s="55">
        <v>3</v>
      </c>
      <c r="H49" s="55">
        <v>0</v>
      </c>
      <c r="I49" s="59">
        <v>22</v>
      </c>
      <c r="J49" s="55">
        <v>93</v>
      </c>
      <c r="K49" s="42"/>
      <c r="L49" s="41">
        <v>4.13</v>
      </c>
    </row>
    <row r="50" spans="1:12" ht="15.75" thickBot="1">
      <c r="A50" s="23"/>
      <c r="B50" s="15"/>
      <c r="C50" s="11"/>
      <c r="D50" s="7" t="s">
        <v>23</v>
      </c>
      <c r="E50" s="57"/>
      <c r="F50" s="58"/>
      <c r="G50" s="58"/>
      <c r="H50" s="58"/>
      <c r="I50" s="60"/>
      <c r="J50" s="58"/>
      <c r="K50" s="42"/>
      <c r="L50" s="41"/>
    </row>
    <row r="51" spans="1:12" ht="15">
      <c r="A51" s="23"/>
      <c r="B51" s="15"/>
      <c r="C51" s="11"/>
      <c r="D51" s="62" t="s">
        <v>31</v>
      </c>
      <c r="E51" s="54" t="s">
        <v>44</v>
      </c>
      <c r="F51" s="55">
        <v>30</v>
      </c>
      <c r="G51" s="55">
        <v>2</v>
      </c>
      <c r="H51" s="55">
        <v>0</v>
      </c>
      <c r="I51" s="59">
        <v>15</v>
      </c>
      <c r="J51" s="55">
        <v>69</v>
      </c>
      <c r="K51" s="42"/>
      <c r="L51" s="41">
        <v>2.75</v>
      </c>
    </row>
    <row r="52" spans="1:12" ht="15.75" thickBot="1">
      <c r="A52" s="23"/>
      <c r="B52" s="15"/>
      <c r="C52" s="11"/>
      <c r="D52" s="63" t="s">
        <v>48</v>
      </c>
      <c r="E52" s="57" t="s">
        <v>64</v>
      </c>
      <c r="F52" s="58">
        <v>35</v>
      </c>
      <c r="G52" s="58">
        <v>0</v>
      </c>
      <c r="H52" s="58">
        <v>3</v>
      </c>
      <c r="I52" s="60">
        <v>15</v>
      </c>
      <c r="J52" s="58">
        <v>92</v>
      </c>
      <c r="K52" s="42"/>
      <c r="L52" s="41">
        <v>8.52</v>
      </c>
    </row>
    <row r="53" spans="1:12" ht="15.75" thickBot="1">
      <c r="A53" s="24"/>
      <c r="B53" s="17"/>
      <c r="C53" s="8"/>
      <c r="D53" s="18" t="s">
        <v>32</v>
      </c>
      <c r="E53" s="9"/>
      <c r="F53" s="19">
        <f>SUM(F46:F52)</f>
        <v>502</v>
      </c>
      <c r="G53" s="19">
        <f>SUM(G46:G52)</f>
        <v>20</v>
      </c>
      <c r="H53" s="19">
        <f>SUM(H46:H52)</f>
        <v>22</v>
      </c>
      <c r="I53" s="19">
        <f>SUM(I46:I52)</f>
        <v>107</v>
      </c>
      <c r="J53" s="19">
        <f>SUM(J46:J52)</f>
        <v>564</v>
      </c>
      <c r="K53" s="25"/>
      <c r="L53" s="19">
        <f>SUM(L46:L52)</f>
        <v>89.39</v>
      </c>
    </row>
    <row r="54" spans="1:12" ht="15">
      <c r="A54" s="26">
        <f>A46</f>
        <v>1</v>
      </c>
      <c r="B54" s="13">
        <f>B46</f>
        <v>3</v>
      </c>
      <c r="C54" s="10" t="s">
        <v>24</v>
      </c>
      <c r="D54" s="7" t="s">
        <v>25</v>
      </c>
      <c r="E54" s="49" t="s">
        <v>65</v>
      </c>
      <c r="F54" s="50">
        <v>100</v>
      </c>
      <c r="G54" s="50">
        <v>1</v>
      </c>
      <c r="H54" s="50">
        <v>5</v>
      </c>
      <c r="I54" s="51">
        <v>12</v>
      </c>
      <c r="J54" s="50">
        <v>100</v>
      </c>
      <c r="K54" s="53">
        <v>54</v>
      </c>
      <c r="L54" s="41">
        <v>14.52</v>
      </c>
    </row>
    <row r="55" spans="1:12" ht="15">
      <c r="A55" s="23"/>
      <c r="B55" s="15"/>
      <c r="C55" s="11"/>
      <c r="D55" s="7" t="s">
        <v>26</v>
      </c>
      <c r="E55" s="54" t="s">
        <v>66</v>
      </c>
      <c r="F55" s="55">
        <v>200</v>
      </c>
      <c r="G55" s="55">
        <v>2</v>
      </c>
      <c r="H55" s="55">
        <v>4</v>
      </c>
      <c r="I55" s="59">
        <v>9</v>
      </c>
      <c r="J55" s="55">
        <v>86</v>
      </c>
      <c r="K55" s="61">
        <v>132</v>
      </c>
      <c r="L55" s="41">
        <v>13.39</v>
      </c>
    </row>
    <row r="56" spans="1:12" ht="15">
      <c r="A56" s="23"/>
      <c r="B56" s="15"/>
      <c r="C56" s="11"/>
      <c r="D56" s="7" t="s">
        <v>27</v>
      </c>
      <c r="E56" s="54" t="s">
        <v>67</v>
      </c>
      <c r="F56" s="55">
        <v>105</v>
      </c>
      <c r="G56" s="55">
        <v>13</v>
      </c>
      <c r="H56" s="55">
        <v>10</v>
      </c>
      <c r="I56" s="59">
        <v>16</v>
      </c>
      <c r="J56" s="55">
        <v>206</v>
      </c>
      <c r="K56" s="61">
        <v>294</v>
      </c>
      <c r="L56" s="41">
        <v>45.87</v>
      </c>
    </row>
    <row r="57" spans="1:12" ht="15">
      <c r="A57" s="23"/>
      <c r="B57" s="15"/>
      <c r="C57" s="11"/>
      <c r="D57" s="7" t="s">
        <v>28</v>
      </c>
      <c r="E57" s="54" t="s">
        <v>68</v>
      </c>
      <c r="F57" s="55">
        <v>150</v>
      </c>
      <c r="G57" s="55">
        <v>3</v>
      </c>
      <c r="H57" s="55">
        <v>5</v>
      </c>
      <c r="I57" s="59">
        <v>14</v>
      </c>
      <c r="J57" s="55">
        <v>113</v>
      </c>
      <c r="K57" s="61">
        <v>321</v>
      </c>
      <c r="L57" s="41">
        <v>16.88</v>
      </c>
    </row>
    <row r="58" spans="1:12" ht="15">
      <c r="A58" s="23"/>
      <c r="B58" s="15"/>
      <c r="C58" s="11"/>
      <c r="D58" s="7" t="s">
        <v>29</v>
      </c>
      <c r="E58" s="54" t="s">
        <v>69</v>
      </c>
      <c r="F58" s="55">
        <v>200</v>
      </c>
      <c r="G58" s="55">
        <v>0</v>
      </c>
      <c r="H58" s="55">
        <v>0</v>
      </c>
      <c r="I58" s="59">
        <v>28</v>
      </c>
      <c r="J58" s="55">
        <v>115</v>
      </c>
      <c r="K58" s="61">
        <v>342</v>
      </c>
      <c r="L58" s="41">
        <v>14.06</v>
      </c>
    </row>
    <row r="59" spans="1:12" ht="15">
      <c r="A59" s="23"/>
      <c r="B59" s="15"/>
      <c r="C59" s="11"/>
      <c r="D59" s="7" t="s">
        <v>30</v>
      </c>
      <c r="E59" s="54" t="s">
        <v>43</v>
      </c>
      <c r="F59" s="55">
        <v>50</v>
      </c>
      <c r="G59" s="55">
        <v>3</v>
      </c>
      <c r="H59" s="55">
        <v>0</v>
      </c>
      <c r="I59" s="59">
        <v>22</v>
      </c>
      <c r="J59" s="55">
        <v>93</v>
      </c>
      <c r="K59" s="42"/>
      <c r="L59" s="41">
        <v>4.13</v>
      </c>
    </row>
    <row r="60" spans="1:12" ht="15">
      <c r="A60" s="23"/>
      <c r="B60" s="15"/>
      <c r="C60" s="11"/>
      <c r="D60" s="7" t="s">
        <v>31</v>
      </c>
      <c r="E60" s="54" t="s">
        <v>44</v>
      </c>
      <c r="F60" s="55">
        <v>30</v>
      </c>
      <c r="G60" s="55">
        <v>2</v>
      </c>
      <c r="H60" s="55">
        <v>0</v>
      </c>
      <c r="I60" s="59">
        <v>15</v>
      </c>
      <c r="J60" s="55">
        <v>69</v>
      </c>
      <c r="K60" s="42"/>
      <c r="L60" s="41">
        <v>2.75</v>
      </c>
    </row>
    <row r="61" spans="1:12" ht="1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">
      <c r="A63" s="24"/>
      <c r="B63" s="17"/>
      <c r="C63" s="8"/>
      <c r="D63" s="18" t="s">
        <v>32</v>
      </c>
      <c r="E63" s="9"/>
      <c r="F63" s="19">
        <f>SUM(F54:F62)</f>
        <v>835</v>
      </c>
      <c r="G63" s="19">
        <f>SUM(G54:G62)</f>
        <v>24</v>
      </c>
      <c r="H63" s="19">
        <f>SUM(H54:H62)</f>
        <v>24</v>
      </c>
      <c r="I63" s="19">
        <f>SUM(I54:I62)</f>
        <v>116</v>
      </c>
      <c r="J63" s="19">
        <f>SUM(J54:J62)</f>
        <v>782</v>
      </c>
      <c r="K63" s="25"/>
      <c r="L63" s="19">
        <f>SUM(L54:L62)</f>
        <v>111.6</v>
      </c>
    </row>
    <row r="64" spans="1:12" ht="15.75" customHeight="1" thickBot="1">
      <c r="A64" s="29">
        <f>A46</f>
        <v>1</v>
      </c>
      <c r="B64" s="30">
        <f>B46</f>
        <v>3</v>
      </c>
      <c r="C64" s="77" t="s">
        <v>4</v>
      </c>
      <c r="D64" s="78"/>
      <c r="E64" s="31"/>
      <c r="F64" s="32">
        <f>F53+F63</f>
        <v>1337</v>
      </c>
      <c r="G64" s="32">
        <f>G53+G63</f>
        <v>44</v>
      </c>
      <c r="H64" s="32">
        <f>H53+H63</f>
        <v>46</v>
      </c>
      <c r="I64" s="32">
        <f>I53+I63</f>
        <v>223</v>
      </c>
      <c r="J64" s="32">
        <f>J53+J63</f>
        <v>1346</v>
      </c>
      <c r="K64" s="32"/>
      <c r="L64" s="32">
        <f>L53+L63</f>
        <v>200.99</v>
      </c>
    </row>
    <row r="65" spans="1:12" ht="15">
      <c r="A65" s="20">
        <v>1</v>
      </c>
      <c r="B65" s="21">
        <v>4</v>
      </c>
      <c r="C65" s="22" t="s">
        <v>19</v>
      </c>
      <c r="D65" s="5" t="s">
        <v>20</v>
      </c>
      <c r="E65" s="49" t="s">
        <v>70</v>
      </c>
      <c r="F65" s="50">
        <v>120</v>
      </c>
      <c r="G65" s="50">
        <v>11</v>
      </c>
      <c r="H65" s="50">
        <v>10</v>
      </c>
      <c r="I65" s="51">
        <v>14</v>
      </c>
      <c r="J65" s="50">
        <v>164</v>
      </c>
      <c r="K65" s="53">
        <v>239</v>
      </c>
      <c r="L65" s="39">
        <v>44.57</v>
      </c>
    </row>
    <row r="66" spans="1:12" ht="15">
      <c r="A66" s="23"/>
      <c r="B66" s="15"/>
      <c r="C66" s="11"/>
      <c r="D66" s="6"/>
      <c r="E66" s="54"/>
      <c r="F66" s="55"/>
      <c r="G66" s="55"/>
      <c r="H66" s="55"/>
      <c r="I66" s="59"/>
      <c r="J66" s="55"/>
      <c r="K66" s="61"/>
      <c r="L66" s="41"/>
    </row>
    <row r="67" spans="1:12" ht="15">
      <c r="A67" s="23"/>
      <c r="B67" s="15"/>
      <c r="C67" s="11"/>
      <c r="D67" s="7" t="s">
        <v>21</v>
      </c>
      <c r="E67" s="54" t="s">
        <v>63</v>
      </c>
      <c r="F67" s="55">
        <v>187</v>
      </c>
      <c r="G67" s="55">
        <v>1</v>
      </c>
      <c r="H67" s="55">
        <v>0</v>
      </c>
      <c r="I67" s="59">
        <v>10</v>
      </c>
      <c r="J67" s="55">
        <v>42</v>
      </c>
      <c r="K67" s="61">
        <v>686</v>
      </c>
      <c r="L67" s="41">
        <v>4.9800000000000004</v>
      </c>
    </row>
    <row r="68" spans="1:12" ht="15">
      <c r="A68" s="23"/>
      <c r="B68" s="15"/>
      <c r="C68" s="11"/>
      <c r="D68" s="7" t="s">
        <v>22</v>
      </c>
      <c r="E68" s="54" t="s">
        <v>43</v>
      </c>
      <c r="F68" s="55">
        <v>30</v>
      </c>
      <c r="G68" s="55">
        <v>2</v>
      </c>
      <c r="H68" s="55">
        <v>0</v>
      </c>
      <c r="I68" s="59">
        <v>14</v>
      </c>
      <c r="J68" s="55">
        <v>70</v>
      </c>
      <c r="K68" s="61"/>
      <c r="L68" s="41">
        <v>2.48</v>
      </c>
    </row>
    <row r="69" spans="1:12" ht="15">
      <c r="A69" s="23"/>
      <c r="B69" s="15"/>
      <c r="C69" s="11"/>
      <c r="D69" s="62" t="s">
        <v>31</v>
      </c>
      <c r="E69" s="54" t="s">
        <v>44</v>
      </c>
      <c r="F69" s="55">
        <v>30</v>
      </c>
      <c r="G69" s="55">
        <v>2</v>
      </c>
      <c r="H69" s="55">
        <v>0</v>
      </c>
      <c r="I69" s="59">
        <v>15</v>
      </c>
      <c r="J69" s="55">
        <v>69</v>
      </c>
      <c r="K69" s="62"/>
      <c r="L69" s="41">
        <v>2.75</v>
      </c>
    </row>
    <row r="70" spans="1:12" ht="15">
      <c r="A70" s="23"/>
      <c r="B70" s="15"/>
      <c r="C70" s="11"/>
      <c r="D70" s="7" t="s">
        <v>23</v>
      </c>
      <c r="E70" s="68"/>
      <c r="F70" s="69"/>
      <c r="G70" s="69"/>
      <c r="H70" s="69"/>
      <c r="I70" s="70"/>
      <c r="J70" s="69"/>
      <c r="K70" s="62"/>
      <c r="L70" s="41"/>
    </row>
    <row r="71" spans="1:12" ht="15">
      <c r="A71" s="23"/>
      <c r="B71" s="15"/>
      <c r="C71" s="11"/>
      <c r="D71" s="62" t="s">
        <v>28</v>
      </c>
      <c r="E71" s="68" t="s">
        <v>71</v>
      </c>
      <c r="F71" s="69">
        <v>150</v>
      </c>
      <c r="G71" s="69">
        <v>3</v>
      </c>
      <c r="H71" s="69">
        <v>5</v>
      </c>
      <c r="I71" s="70">
        <v>20</v>
      </c>
      <c r="J71" s="69">
        <v>137</v>
      </c>
      <c r="K71" s="62">
        <v>312</v>
      </c>
      <c r="L71" s="41">
        <v>17.96</v>
      </c>
    </row>
    <row r="72" spans="1:12" ht="15.75" thickBot="1">
      <c r="A72" s="23"/>
      <c r="B72" s="15"/>
      <c r="C72" s="11"/>
      <c r="D72" s="62" t="s">
        <v>47</v>
      </c>
      <c r="E72" s="57" t="s">
        <v>72</v>
      </c>
      <c r="F72" s="58">
        <v>15</v>
      </c>
      <c r="G72" s="58">
        <v>4</v>
      </c>
      <c r="H72" s="58">
        <v>4</v>
      </c>
      <c r="I72" s="60">
        <v>0</v>
      </c>
      <c r="J72" s="58">
        <v>52</v>
      </c>
      <c r="K72" s="63">
        <v>15</v>
      </c>
      <c r="L72" s="41">
        <v>13.89</v>
      </c>
    </row>
    <row r="73" spans="1:12" ht="15">
      <c r="A73" s="24"/>
      <c r="B73" s="17"/>
      <c r="C73" s="8"/>
      <c r="D73" s="18" t="s">
        <v>32</v>
      </c>
      <c r="E73" s="9"/>
      <c r="F73" s="19">
        <f>SUM(F65:F72)</f>
        <v>532</v>
      </c>
      <c r="G73" s="19">
        <f>SUM(G65:G72)</f>
        <v>23</v>
      </c>
      <c r="H73" s="19">
        <f>SUM(H65:H72)</f>
        <v>19</v>
      </c>
      <c r="I73" s="19">
        <f>SUM(I65:I72)</f>
        <v>73</v>
      </c>
      <c r="J73" s="19">
        <f>SUM(J65:J72)</f>
        <v>534</v>
      </c>
      <c r="K73" s="25"/>
      <c r="L73" s="19">
        <f>SUM(L65:L72)</f>
        <v>86.63</v>
      </c>
    </row>
    <row r="74" spans="1:12" ht="15">
      <c r="A74" s="26">
        <f>A65</f>
        <v>1</v>
      </c>
      <c r="B74" s="13">
        <f>B65</f>
        <v>4</v>
      </c>
      <c r="C74" s="10" t="s">
        <v>24</v>
      </c>
      <c r="D74" s="7" t="s">
        <v>25</v>
      </c>
      <c r="E74" s="71" t="s">
        <v>73</v>
      </c>
      <c r="F74" s="72">
        <v>100</v>
      </c>
      <c r="G74" s="72">
        <v>1</v>
      </c>
      <c r="H74" s="72">
        <v>6</v>
      </c>
      <c r="I74" s="73">
        <v>9</v>
      </c>
      <c r="J74" s="72">
        <v>94</v>
      </c>
      <c r="K74" s="74">
        <v>45</v>
      </c>
      <c r="L74" s="41">
        <v>7.28</v>
      </c>
    </row>
    <row r="75" spans="1:12" ht="15">
      <c r="A75" s="23"/>
      <c r="B75" s="15"/>
      <c r="C75" s="11"/>
      <c r="D75" s="7" t="s">
        <v>26</v>
      </c>
      <c r="E75" s="54" t="s">
        <v>74</v>
      </c>
      <c r="F75" s="55">
        <v>200</v>
      </c>
      <c r="G75" s="55">
        <v>3</v>
      </c>
      <c r="H75" s="55">
        <v>4</v>
      </c>
      <c r="I75" s="59">
        <v>11</v>
      </c>
      <c r="J75" s="55">
        <v>102</v>
      </c>
      <c r="K75" s="61">
        <v>116</v>
      </c>
      <c r="L75" s="41">
        <v>12.37</v>
      </c>
    </row>
    <row r="76" spans="1:12" ht="15">
      <c r="A76" s="23"/>
      <c r="B76" s="15"/>
      <c r="C76" s="11"/>
      <c r="D76" s="7" t="s">
        <v>27</v>
      </c>
      <c r="E76" s="54" t="s">
        <v>75</v>
      </c>
      <c r="F76" s="55">
        <v>200</v>
      </c>
      <c r="G76" s="55">
        <v>12</v>
      </c>
      <c r="H76" s="55">
        <v>18</v>
      </c>
      <c r="I76" s="59">
        <v>17</v>
      </c>
      <c r="J76" s="55">
        <v>308</v>
      </c>
      <c r="K76" s="61">
        <v>438</v>
      </c>
      <c r="L76" s="41">
        <v>68.83</v>
      </c>
    </row>
    <row r="77" spans="1:12" ht="15">
      <c r="A77" s="23"/>
      <c r="B77" s="15"/>
      <c r="C77" s="11"/>
      <c r="D77" s="7" t="s">
        <v>28</v>
      </c>
      <c r="E77" s="54"/>
      <c r="F77" s="55"/>
      <c r="G77" s="55"/>
      <c r="H77" s="55"/>
      <c r="I77" s="59"/>
      <c r="J77" s="55"/>
      <c r="K77" s="61"/>
      <c r="L77" s="41"/>
    </row>
    <row r="78" spans="1:12" ht="15">
      <c r="A78" s="23"/>
      <c r="B78" s="15"/>
      <c r="C78" s="11"/>
      <c r="D78" s="7" t="s">
        <v>29</v>
      </c>
      <c r="E78" s="54" t="s">
        <v>76</v>
      </c>
      <c r="F78" s="55">
        <v>200</v>
      </c>
      <c r="G78" s="55">
        <v>1</v>
      </c>
      <c r="H78" s="55">
        <v>0</v>
      </c>
      <c r="I78" s="59">
        <v>9</v>
      </c>
      <c r="J78" s="55">
        <v>40</v>
      </c>
      <c r="K78" s="61">
        <v>685</v>
      </c>
      <c r="L78" s="41">
        <v>2.7</v>
      </c>
    </row>
    <row r="79" spans="1:12" ht="15">
      <c r="A79" s="23"/>
      <c r="B79" s="15"/>
      <c r="C79" s="11"/>
      <c r="D79" s="7" t="s">
        <v>30</v>
      </c>
      <c r="E79" s="54" t="s">
        <v>43</v>
      </c>
      <c r="F79" s="55">
        <v>50</v>
      </c>
      <c r="G79" s="55">
        <v>3</v>
      </c>
      <c r="H79" s="55">
        <v>0</v>
      </c>
      <c r="I79" s="59">
        <v>21</v>
      </c>
      <c r="J79" s="55">
        <v>93</v>
      </c>
      <c r="K79" s="42"/>
      <c r="L79" s="41">
        <v>4.13</v>
      </c>
    </row>
    <row r="80" spans="1:12" ht="15">
      <c r="A80" s="23"/>
      <c r="B80" s="15"/>
      <c r="C80" s="11"/>
      <c r="D80" s="7" t="s">
        <v>31</v>
      </c>
      <c r="E80" s="54" t="s">
        <v>44</v>
      </c>
      <c r="F80" s="55">
        <v>30</v>
      </c>
      <c r="G80" s="55">
        <v>2</v>
      </c>
      <c r="H80" s="55">
        <v>0</v>
      </c>
      <c r="I80" s="59">
        <v>15</v>
      </c>
      <c r="J80" s="55">
        <v>69</v>
      </c>
      <c r="K80" s="42"/>
      <c r="L80" s="41">
        <v>2.75</v>
      </c>
    </row>
    <row r="81" spans="1:12" ht="15">
      <c r="A81" s="23"/>
      <c r="B81" s="15"/>
      <c r="C81" s="11"/>
      <c r="D81" s="6"/>
      <c r="E81" s="40"/>
      <c r="F81" s="41"/>
      <c r="G81" s="69"/>
      <c r="H81" s="69"/>
      <c r="I81" s="69"/>
      <c r="J81" s="41"/>
      <c r="K81" s="42"/>
      <c r="L81" s="41"/>
    </row>
    <row r="82" spans="1:12" ht="15">
      <c r="A82" s="23"/>
      <c r="B82" s="15"/>
      <c r="C82" s="11"/>
      <c r="D82" s="6"/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4"/>
      <c r="B83" s="17"/>
      <c r="C83" s="8"/>
      <c r="D83" s="18" t="s">
        <v>32</v>
      </c>
      <c r="E83" s="9"/>
      <c r="F83" s="19">
        <f>SUM(F74:F82)</f>
        <v>780</v>
      </c>
      <c r="G83" s="19">
        <f>SUM(G74:G82)</f>
        <v>22</v>
      </c>
      <c r="H83" s="19">
        <f>SUM(H74:H82)</f>
        <v>28</v>
      </c>
      <c r="I83" s="19">
        <f>SUM(I74:I82)</f>
        <v>82</v>
      </c>
      <c r="J83" s="19">
        <f>SUM(J74:J82)</f>
        <v>706</v>
      </c>
      <c r="K83" s="25"/>
      <c r="L83" s="19">
        <f>SUM(L74:L82)</f>
        <v>98.059999999999988</v>
      </c>
    </row>
    <row r="84" spans="1:12" ht="15.75" customHeight="1">
      <c r="A84" s="29">
        <f>A65</f>
        <v>1</v>
      </c>
      <c r="B84" s="30">
        <f>B65</f>
        <v>4</v>
      </c>
      <c r="C84" s="77" t="s">
        <v>4</v>
      </c>
      <c r="D84" s="78"/>
      <c r="E84" s="31"/>
      <c r="F84" s="32">
        <f>F73+F83</f>
        <v>1312</v>
      </c>
      <c r="G84" s="32">
        <f>G73+G83</f>
        <v>45</v>
      </c>
      <c r="H84" s="32">
        <f>H73+H83</f>
        <v>47</v>
      </c>
      <c r="I84" s="32">
        <f>I73+I83</f>
        <v>155</v>
      </c>
      <c r="J84" s="32">
        <f>J73+J83</f>
        <v>1240</v>
      </c>
      <c r="K84" s="32"/>
      <c r="L84" s="32">
        <f>L73+L83</f>
        <v>184.69</v>
      </c>
    </row>
    <row r="85" spans="1:12" ht="15">
      <c r="A85" s="20">
        <v>1</v>
      </c>
      <c r="B85" s="21">
        <v>5</v>
      </c>
      <c r="C85" s="22" t="s">
        <v>19</v>
      </c>
      <c r="D85" s="5" t="s">
        <v>20</v>
      </c>
      <c r="E85" s="49" t="s">
        <v>77</v>
      </c>
      <c r="F85" s="50">
        <v>180</v>
      </c>
      <c r="G85" s="50">
        <v>7</v>
      </c>
      <c r="H85" s="50">
        <v>5</v>
      </c>
      <c r="I85" s="51">
        <v>40</v>
      </c>
      <c r="J85" s="50">
        <v>131</v>
      </c>
      <c r="K85" s="53">
        <v>188</v>
      </c>
      <c r="L85" s="39">
        <v>33.57</v>
      </c>
    </row>
    <row r="86" spans="1:12" ht="15">
      <c r="A86" s="23"/>
      <c r="B86" s="15"/>
      <c r="C86" s="11"/>
      <c r="D86" s="6"/>
      <c r="E86" s="54"/>
      <c r="F86" s="55"/>
      <c r="G86" s="55"/>
      <c r="H86" s="55"/>
      <c r="I86" s="59"/>
      <c r="J86" s="55"/>
      <c r="K86" s="61"/>
      <c r="L86" s="41"/>
    </row>
    <row r="87" spans="1:12" ht="15">
      <c r="A87" s="23"/>
      <c r="B87" s="15"/>
      <c r="C87" s="11"/>
      <c r="D87" s="7" t="s">
        <v>21</v>
      </c>
      <c r="E87" s="54" t="s">
        <v>78</v>
      </c>
      <c r="F87" s="55">
        <v>180</v>
      </c>
      <c r="G87" s="55">
        <v>4</v>
      </c>
      <c r="H87" s="55">
        <v>5</v>
      </c>
      <c r="I87" s="59">
        <v>29</v>
      </c>
      <c r="J87" s="55">
        <v>171</v>
      </c>
      <c r="K87" s="61">
        <v>382</v>
      </c>
      <c r="L87" s="41">
        <v>16.86</v>
      </c>
    </row>
    <row r="88" spans="1:12" ht="15">
      <c r="A88" s="23"/>
      <c r="B88" s="15"/>
      <c r="C88" s="11"/>
      <c r="D88" s="7" t="s">
        <v>22</v>
      </c>
      <c r="E88" s="54" t="s">
        <v>43</v>
      </c>
      <c r="F88" s="55">
        <v>50</v>
      </c>
      <c r="G88" s="55">
        <v>3</v>
      </c>
      <c r="H88" s="55">
        <v>0</v>
      </c>
      <c r="I88" s="59">
        <v>22</v>
      </c>
      <c r="J88" s="55">
        <v>94</v>
      </c>
      <c r="K88" s="61"/>
      <c r="L88" s="41">
        <v>4.13</v>
      </c>
    </row>
    <row r="89" spans="1:12" ht="15">
      <c r="A89" s="23"/>
      <c r="B89" s="15"/>
      <c r="C89" s="11"/>
      <c r="D89" s="7" t="s">
        <v>23</v>
      </c>
      <c r="E89" s="54" t="s">
        <v>80</v>
      </c>
      <c r="F89" s="55">
        <v>100</v>
      </c>
      <c r="G89" s="55">
        <v>0</v>
      </c>
      <c r="H89" s="55">
        <v>0</v>
      </c>
      <c r="I89" s="59">
        <v>7</v>
      </c>
      <c r="J89" s="55">
        <v>33</v>
      </c>
      <c r="K89" s="61">
        <v>338</v>
      </c>
      <c r="L89" s="41">
        <v>16.8</v>
      </c>
    </row>
    <row r="90" spans="1:12" ht="15">
      <c r="A90" s="23"/>
      <c r="B90" s="15"/>
      <c r="C90" s="11"/>
      <c r="D90" s="62" t="s">
        <v>47</v>
      </c>
      <c r="E90" s="68" t="s">
        <v>79</v>
      </c>
      <c r="F90" s="69">
        <v>10</v>
      </c>
      <c r="G90" s="69">
        <v>0</v>
      </c>
      <c r="H90" s="69">
        <v>7</v>
      </c>
      <c r="I90" s="70">
        <v>0</v>
      </c>
      <c r="J90" s="69">
        <v>66</v>
      </c>
      <c r="K90" s="62">
        <v>14</v>
      </c>
      <c r="L90" s="41">
        <v>9.3800000000000008</v>
      </c>
    </row>
    <row r="91" spans="1:12" ht="15">
      <c r="A91" s="23"/>
      <c r="B91" s="15"/>
      <c r="C91" s="11"/>
      <c r="D91" s="6"/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4"/>
      <c r="B92" s="17"/>
      <c r="C92" s="8"/>
      <c r="D92" s="18" t="s">
        <v>32</v>
      </c>
      <c r="E92" s="9"/>
      <c r="F92" s="19">
        <f>SUM(F85:F91)</f>
        <v>520</v>
      </c>
      <c r="G92" s="19">
        <f>SUM(G85:G91)</f>
        <v>14</v>
      </c>
      <c r="H92" s="19">
        <f>SUM(H85:H91)</f>
        <v>17</v>
      </c>
      <c r="I92" s="19">
        <f>SUM(I85:I91)</f>
        <v>98</v>
      </c>
      <c r="J92" s="19">
        <f>SUM(J85:J91)</f>
        <v>495</v>
      </c>
      <c r="K92" s="25"/>
      <c r="L92" s="19">
        <f>SUM(L85:L91)</f>
        <v>80.739999999999995</v>
      </c>
    </row>
    <row r="93" spans="1:12" ht="15.75" thickBot="1">
      <c r="A93" s="26">
        <f>A85</f>
        <v>1</v>
      </c>
      <c r="B93" s="13">
        <f>B85</f>
        <v>5</v>
      </c>
      <c r="C93" s="10" t="s">
        <v>24</v>
      </c>
      <c r="D93" s="7" t="s">
        <v>25</v>
      </c>
      <c r="E93" s="57" t="s">
        <v>81</v>
      </c>
      <c r="F93" s="69">
        <v>100</v>
      </c>
      <c r="G93" s="69">
        <v>1</v>
      </c>
      <c r="H93" s="69">
        <v>5</v>
      </c>
      <c r="I93" s="70">
        <v>5</v>
      </c>
      <c r="J93" s="69">
        <v>49</v>
      </c>
      <c r="K93" s="63">
        <v>101</v>
      </c>
      <c r="L93" s="41">
        <v>20.49</v>
      </c>
    </row>
    <row r="94" spans="1:12" ht="15">
      <c r="A94" s="23"/>
      <c r="B94" s="15"/>
      <c r="C94" s="11"/>
      <c r="D94" s="7" t="s">
        <v>26</v>
      </c>
      <c r="E94" s="54" t="s">
        <v>82</v>
      </c>
      <c r="F94" s="55">
        <v>200</v>
      </c>
      <c r="G94" s="55">
        <v>2</v>
      </c>
      <c r="H94" s="55">
        <v>4</v>
      </c>
      <c r="I94" s="59">
        <v>9</v>
      </c>
      <c r="J94" s="55">
        <v>93</v>
      </c>
      <c r="K94" s="61">
        <v>148</v>
      </c>
      <c r="L94" s="41">
        <v>14.29</v>
      </c>
    </row>
    <row r="95" spans="1:12" ht="15">
      <c r="A95" s="23"/>
      <c r="B95" s="15"/>
      <c r="C95" s="11"/>
      <c r="D95" s="7" t="s">
        <v>27</v>
      </c>
      <c r="E95" s="54" t="s">
        <v>83</v>
      </c>
      <c r="F95" s="55">
        <v>100</v>
      </c>
      <c r="G95" s="55">
        <v>5</v>
      </c>
      <c r="H95" s="55">
        <v>5</v>
      </c>
      <c r="I95" s="59">
        <v>2</v>
      </c>
      <c r="J95" s="55">
        <v>188</v>
      </c>
      <c r="K95" s="61">
        <v>455</v>
      </c>
      <c r="L95" s="41">
        <v>39.01</v>
      </c>
    </row>
    <row r="96" spans="1:12" ht="15">
      <c r="A96" s="23"/>
      <c r="B96" s="15"/>
      <c r="C96" s="11"/>
      <c r="D96" s="7" t="s">
        <v>28</v>
      </c>
      <c r="E96" s="54" t="s">
        <v>56</v>
      </c>
      <c r="F96" s="55">
        <v>150</v>
      </c>
      <c r="G96" s="55">
        <v>5</v>
      </c>
      <c r="H96" s="55">
        <v>6</v>
      </c>
      <c r="I96" s="59">
        <v>35</v>
      </c>
      <c r="J96" s="55">
        <v>200</v>
      </c>
      <c r="K96" s="61">
        <v>309</v>
      </c>
      <c r="L96" s="41">
        <v>9.0399999999999991</v>
      </c>
    </row>
    <row r="97" spans="1:12" ht="15">
      <c r="A97" s="23"/>
      <c r="B97" s="15"/>
      <c r="C97" s="11"/>
      <c r="D97" s="7" t="s">
        <v>29</v>
      </c>
      <c r="E97" s="54" t="s">
        <v>61</v>
      </c>
      <c r="F97" s="55">
        <v>200</v>
      </c>
      <c r="G97" s="55">
        <v>1</v>
      </c>
      <c r="H97" s="55">
        <v>0</v>
      </c>
      <c r="I97" s="59">
        <v>32</v>
      </c>
      <c r="J97" s="55">
        <v>133</v>
      </c>
      <c r="K97" s="61">
        <v>639</v>
      </c>
      <c r="L97" s="41">
        <v>7.43</v>
      </c>
    </row>
    <row r="98" spans="1:12" ht="15">
      <c r="A98" s="23"/>
      <c r="B98" s="15"/>
      <c r="C98" s="11"/>
      <c r="D98" s="7" t="s">
        <v>30</v>
      </c>
      <c r="E98" s="54" t="s">
        <v>43</v>
      </c>
      <c r="F98" s="55">
        <v>30</v>
      </c>
      <c r="G98" s="55">
        <v>2</v>
      </c>
      <c r="H98" s="55">
        <v>0</v>
      </c>
      <c r="I98" s="59">
        <v>14</v>
      </c>
      <c r="J98" s="55">
        <v>70</v>
      </c>
      <c r="K98" s="61"/>
      <c r="L98" s="41">
        <v>2.48</v>
      </c>
    </row>
    <row r="99" spans="1:12" ht="15">
      <c r="A99" s="23"/>
      <c r="B99" s="15"/>
      <c r="C99" s="11"/>
      <c r="D99" s="7" t="s">
        <v>31</v>
      </c>
      <c r="E99" s="54" t="s">
        <v>44</v>
      </c>
      <c r="F99" s="55">
        <v>30</v>
      </c>
      <c r="G99" s="55">
        <v>2</v>
      </c>
      <c r="H99" s="55">
        <v>0</v>
      </c>
      <c r="I99" s="59">
        <v>15</v>
      </c>
      <c r="J99" s="55">
        <v>69</v>
      </c>
      <c r="K99" s="61"/>
      <c r="L99" s="41">
        <v>2.75</v>
      </c>
    </row>
    <row r="100" spans="1:12" ht="15">
      <c r="A100" s="23"/>
      <c r="B100" s="15"/>
      <c r="C100" s="11"/>
      <c r="D100" s="75"/>
      <c r="E100" s="54"/>
      <c r="F100" s="55"/>
      <c r="G100" s="55"/>
      <c r="H100" s="55"/>
      <c r="I100" s="59"/>
      <c r="J100" s="55"/>
      <c r="K100" s="61"/>
      <c r="L100" s="41"/>
    </row>
    <row r="101" spans="1:12" ht="15">
      <c r="A101" s="23"/>
      <c r="B101" s="15"/>
      <c r="C101" s="11"/>
      <c r="D101" s="6"/>
      <c r="E101" s="40"/>
      <c r="F101" s="41"/>
      <c r="G101" s="41"/>
      <c r="H101" s="41"/>
      <c r="I101" s="41"/>
      <c r="J101" s="41"/>
      <c r="K101" s="42"/>
      <c r="L101" s="41"/>
    </row>
    <row r="102" spans="1:12" ht="15">
      <c r="A102" s="24"/>
      <c r="B102" s="17"/>
      <c r="C102" s="8"/>
      <c r="D102" s="18" t="s">
        <v>32</v>
      </c>
      <c r="E102" s="9"/>
      <c r="F102" s="19">
        <f>SUM(F93:F101)</f>
        <v>810</v>
      </c>
      <c r="G102" s="19">
        <f>SUM(G93:G101)</f>
        <v>18</v>
      </c>
      <c r="H102" s="19">
        <f>SUM(H93:H101)</f>
        <v>20</v>
      </c>
      <c r="I102" s="19">
        <f>SUM(I93:I101)</f>
        <v>112</v>
      </c>
      <c r="J102" s="19">
        <f>SUM(J93:J101)</f>
        <v>802</v>
      </c>
      <c r="K102" s="25"/>
      <c r="L102" s="19">
        <f>SUM(L93:L101)</f>
        <v>95.49</v>
      </c>
    </row>
    <row r="103" spans="1:12" ht="15.75" customHeight="1">
      <c r="A103" s="29">
        <f>A85</f>
        <v>1</v>
      </c>
      <c r="B103" s="30">
        <f>B85</f>
        <v>5</v>
      </c>
      <c r="C103" s="77" t="s">
        <v>4</v>
      </c>
      <c r="D103" s="78"/>
      <c r="E103" s="31"/>
      <c r="F103" s="32">
        <f>F92+F102</f>
        <v>1330</v>
      </c>
      <c r="G103" s="32">
        <f>G92+G102</f>
        <v>32</v>
      </c>
      <c r="H103" s="32">
        <f>H92+H102</f>
        <v>37</v>
      </c>
      <c r="I103" s="32">
        <f>I92+I102</f>
        <v>210</v>
      </c>
      <c r="J103" s="32">
        <f>J92+J102</f>
        <v>1297</v>
      </c>
      <c r="K103" s="32"/>
      <c r="L103" s="32">
        <f>L92+L102</f>
        <v>176.23</v>
      </c>
    </row>
    <row r="104" spans="1:12" ht="15">
      <c r="A104" s="20">
        <v>2</v>
      </c>
      <c r="B104" s="21">
        <v>6</v>
      </c>
      <c r="C104" s="22" t="s">
        <v>19</v>
      </c>
      <c r="D104" s="5" t="s">
        <v>20</v>
      </c>
      <c r="E104" s="49" t="s">
        <v>40</v>
      </c>
      <c r="F104" s="50">
        <v>200</v>
      </c>
      <c r="G104" s="50">
        <v>3</v>
      </c>
      <c r="H104" s="50">
        <v>4</v>
      </c>
      <c r="I104" s="51">
        <v>46</v>
      </c>
      <c r="J104" s="50">
        <v>226</v>
      </c>
      <c r="K104" s="53">
        <v>305</v>
      </c>
      <c r="L104" s="39">
        <v>17.46</v>
      </c>
    </row>
    <row r="105" spans="1:12" ht="15">
      <c r="A105" s="23"/>
      <c r="B105" s="15"/>
      <c r="C105" s="11"/>
      <c r="D105" s="6"/>
      <c r="E105" s="54"/>
      <c r="F105" s="55"/>
      <c r="G105" s="55"/>
      <c r="H105" s="55"/>
      <c r="I105" s="59"/>
      <c r="J105" s="55"/>
      <c r="K105" s="61"/>
      <c r="L105" s="41"/>
    </row>
    <row r="106" spans="1:12" ht="15">
      <c r="A106" s="23"/>
      <c r="B106" s="15"/>
      <c r="C106" s="11"/>
      <c r="D106" s="7" t="s">
        <v>21</v>
      </c>
      <c r="E106" s="54" t="s">
        <v>84</v>
      </c>
      <c r="F106" s="55">
        <v>200</v>
      </c>
      <c r="G106" s="55">
        <v>2</v>
      </c>
      <c r="H106" s="55">
        <v>2</v>
      </c>
      <c r="I106" s="59">
        <v>16</v>
      </c>
      <c r="J106" s="55">
        <v>81</v>
      </c>
      <c r="K106" s="61">
        <v>378</v>
      </c>
      <c r="L106" s="41">
        <v>7.43</v>
      </c>
    </row>
    <row r="107" spans="1:12" ht="15">
      <c r="A107" s="23"/>
      <c r="B107" s="15"/>
      <c r="C107" s="11"/>
      <c r="D107" s="7" t="s">
        <v>22</v>
      </c>
      <c r="E107" s="54" t="s">
        <v>43</v>
      </c>
      <c r="F107" s="55">
        <v>50</v>
      </c>
      <c r="G107" s="55">
        <v>3</v>
      </c>
      <c r="H107" s="55">
        <v>0</v>
      </c>
      <c r="I107" s="59">
        <v>21</v>
      </c>
      <c r="J107" s="55">
        <v>94</v>
      </c>
      <c r="K107" s="61"/>
      <c r="L107" s="41">
        <v>4.13</v>
      </c>
    </row>
    <row r="108" spans="1:12" ht="15">
      <c r="A108" s="23"/>
      <c r="B108" s="15"/>
      <c r="C108" s="11"/>
      <c r="D108" s="62" t="s">
        <v>31</v>
      </c>
      <c r="E108" s="54" t="s">
        <v>44</v>
      </c>
      <c r="F108" s="55">
        <v>30</v>
      </c>
      <c r="G108" s="55">
        <v>2</v>
      </c>
      <c r="H108" s="55">
        <v>0</v>
      </c>
      <c r="I108" s="59">
        <v>15</v>
      </c>
      <c r="J108" s="55">
        <v>69</v>
      </c>
      <c r="K108" s="62"/>
      <c r="L108" s="41">
        <v>2.75</v>
      </c>
    </row>
    <row r="109" spans="1:12" ht="15">
      <c r="A109" s="23"/>
      <c r="B109" s="15"/>
      <c r="C109" s="11"/>
      <c r="D109" s="7" t="s">
        <v>23</v>
      </c>
      <c r="E109" s="54"/>
      <c r="F109" s="69"/>
      <c r="G109" s="69"/>
      <c r="H109" s="69"/>
      <c r="I109" s="70"/>
      <c r="J109" s="69"/>
      <c r="K109" s="61"/>
      <c r="L109" s="41"/>
    </row>
    <row r="110" spans="1:12" ht="15">
      <c r="A110" s="23"/>
      <c r="B110" s="15"/>
      <c r="C110" s="11"/>
      <c r="D110" s="62" t="s">
        <v>47</v>
      </c>
      <c r="E110" s="68" t="s">
        <v>79</v>
      </c>
      <c r="F110" s="69">
        <v>10</v>
      </c>
      <c r="G110" s="69">
        <v>0</v>
      </c>
      <c r="H110" s="69">
        <v>7</v>
      </c>
      <c r="I110" s="70">
        <v>0</v>
      </c>
      <c r="J110" s="69">
        <v>66</v>
      </c>
      <c r="K110" s="62">
        <v>14</v>
      </c>
      <c r="L110" s="41">
        <v>10.029999999999999</v>
      </c>
    </row>
    <row r="111" spans="1:12" ht="15">
      <c r="A111" s="23"/>
      <c r="B111" s="15"/>
      <c r="C111" s="11"/>
      <c r="D111" s="62" t="s">
        <v>47</v>
      </c>
      <c r="E111" s="54" t="s">
        <v>72</v>
      </c>
      <c r="F111" s="69">
        <v>10</v>
      </c>
      <c r="G111" s="69">
        <v>2</v>
      </c>
      <c r="H111" s="69">
        <v>3</v>
      </c>
      <c r="I111" s="70">
        <v>0</v>
      </c>
      <c r="J111" s="69">
        <v>34</v>
      </c>
      <c r="K111" s="61">
        <v>15</v>
      </c>
      <c r="L111" s="41">
        <v>9.26</v>
      </c>
    </row>
    <row r="112" spans="1:12" ht="15">
      <c r="A112" s="24"/>
      <c r="B112" s="17"/>
      <c r="C112" s="8"/>
      <c r="D112" s="18" t="s">
        <v>32</v>
      </c>
      <c r="E112" s="9"/>
      <c r="F112" s="19">
        <f>SUM(F104:F111)</f>
        <v>500</v>
      </c>
      <c r="G112" s="19">
        <f>SUM(G104:G111)</f>
        <v>12</v>
      </c>
      <c r="H112" s="19">
        <f>SUM(H104:H111)</f>
        <v>16</v>
      </c>
      <c r="I112" s="19">
        <f>SUM(I104:I111)</f>
        <v>98</v>
      </c>
      <c r="J112" s="19">
        <f>SUM(J104:J111)</f>
        <v>570</v>
      </c>
      <c r="K112" s="25"/>
      <c r="L112" s="19">
        <f>SUM(L104:L111)</f>
        <v>51.059999999999995</v>
      </c>
    </row>
    <row r="113" spans="1:12" ht="15.75" thickBot="1">
      <c r="A113" s="26">
        <f>A104</f>
        <v>2</v>
      </c>
      <c r="B113" s="13">
        <f>B104</f>
        <v>6</v>
      </c>
      <c r="C113" s="10" t="s">
        <v>24</v>
      </c>
      <c r="D113" s="7" t="s">
        <v>25</v>
      </c>
      <c r="E113" s="57" t="s">
        <v>81</v>
      </c>
      <c r="F113" s="69">
        <v>100</v>
      </c>
      <c r="G113" s="69">
        <v>1</v>
      </c>
      <c r="H113" s="69">
        <v>5</v>
      </c>
      <c r="I113" s="70">
        <v>5</v>
      </c>
      <c r="J113" s="69">
        <v>49</v>
      </c>
      <c r="K113" s="63">
        <v>101</v>
      </c>
      <c r="L113" s="41">
        <v>20.49</v>
      </c>
    </row>
    <row r="114" spans="1:12" ht="15">
      <c r="A114" s="23"/>
      <c r="B114" s="15"/>
      <c r="C114" s="11"/>
      <c r="D114" s="7" t="s">
        <v>26</v>
      </c>
      <c r="E114" s="54" t="s">
        <v>85</v>
      </c>
      <c r="F114" s="55">
        <v>200</v>
      </c>
      <c r="G114" s="55">
        <v>4</v>
      </c>
      <c r="H114" s="55">
        <v>4</v>
      </c>
      <c r="I114" s="59">
        <v>13</v>
      </c>
      <c r="J114" s="55">
        <v>119</v>
      </c>
      <c r="K114" s="61">
        <v>139</v>
      </c>
      <c r="L114" s="41">
        <v>9.86</v>
      </c>
    </row>
    <row r="115" spans="1:12" ht="15">
      <c r="A115" s="23"/>
      <c r="B115" s="15"/>
      <c r="C115" s="11"/>
      <c r="D115" s="7" t="s">
        <v>27</v>
      </c>
      <c r="E115" s="54" t="s">
        <v>86</v>
      </c>
      <c r="F115" s="55">
        <v>100</v>
      </c>
      <c r="G115" s="55">
        <v>11</v>
      </c>
      <c r="H115" s="55">
        <v>23</v>
      </c>
      <c r="I115" s="59">
        <v>5</v>
      </c>
      <c r="J115" s="55">
        <v>185</v>
      </c>
      <c r="K115" s="61">
        <v>256</v>
      </c>
      <c r="L115" s="41">
        <v>56.27</v>
      </c>
    </row>
    <row r="116" spans="1:12" ht="15">
      <c r="A116" s="23"/>
      <c r="B116" s="15"/>
      <c r="C116" s="11"/>
      <c r="D116" s="7" t="s">
        <v>28</v>
      </c>
      <c r="E116" s="54" t="s">
        <v>56</v>
      </c>
      <c r="F116" s="55">
        <v>150</v>
      </c>
      <c r="G116" s="55">
        <v>5</v>
      </c>
      <c r="H116" s="55">
        <v>6</v>
      </c>
      <c r="I116" s="59">
        <v>35</v>
      </c>
      <c r="J116" s="55">
        <v>200</v>
      </c>
      <c r="K116" s="61">
        <v>309</v>
      </c>
      <c r="L116" s="41">
        <v>9.0399999999999991</v>
      </c>
    </row>
    <row r="117" spans="1:12" ht="15">
      <c r="A117" s="23"/>
      <c r="B117" s="15"/>
      <c r="C117" s="11"/>
      <c r="D117" s="7" t="s">
        <v>29</v>
      </c>
      <c r="E117" s="54" t="s">
        <v>87</v>
      </c>
      <c r="F117" s="55">
        <v>200</v>
      </c>
      <c r="G117" s="55">
        <v>1</v>
      </c>
      <c r="H117" s="55">
        <v>0</v>
      </c>
      <c r="I117" s="59">
        <v>21</v>
      </c>
      <c r="J117" s="55">
        <v>88</v>
      </c>
      <c r="K117" s="61">
        <v>388</v>
      </c>
      <c r="L117" s="41">
        <v>11.59</v>
      </c>
    </row>
    <row r="118" spans="1:12" ht="15">
      <c r="A118" s="23"/>
      <c r="B118" s="15"/>
      <c r="C118" s="11"/>
      <c r="D118" s="7" t="s">
        <v>30</v>
      </c>
      <c r="E118" s="54" t="s">
        <v>43</v>
      </c>
      <c r="F118" s="55">
        <v>30</v>
      </c>
      <c r="G118" s="55">
        <v>2</v>
      </c>
      <c r="H118" s="55">
        <v>0</v>
      </c>
      <c r="I118" s="59">
        <v>14</v>
      </c>
      <c r="J118" s="55">
        <v>70</v>
      </c>
      <c r="K118" s="61"/>
      <c r="L118" s="41">
        <v>2.48</v>
      </c>
    </row>
    <row r="119" spans="1:12" ht="15">
      <c r="A119" s="23"/>
      <c r="B119" s="15"/>
      <c r="C119" s="11"/>
      <c r="D119" s="7" t="s">
        <v>31</v>
      </c>
      <c r="E119" s="54" t="s">
        <v>44</v>
      </c>
      <c r="F119" s="55">
        <v>30</v>
      </c>
      <c r="G119" s="55">
        <v>1</v>
      </c>
      <c r="H119" s="55">
        <v>0</v>
      </c>
      <c r="I119" s="59">
        <v>15</v>
      </c>
      <c r="J119" s="55">
        <v>69</v>
      </c>
      <c r="K119" s="61"/>
      <c r="L119" s="41">
        <v>2.75</v>
      </c>
    </row>
    <row r="120" spans="1:12" ht="15">
      <c r="A120" s="23"/>
      <c r="B120" s="15"/>
      <c r="C120" s="11"/>
      <c r="D120" s="6"/>
      <c r="E120" s="54"/>
      <c r="F120" s="55"/>
      <c r="G120" s="55"/>
      <c r="H120" s="55"/>
      <c r="I120" s="59"/>
      <c r="J120" s="55"/>
      <c r="K120" s="61"/>
      <c r="L120" s="41"/>
    </row>
    <row r="121" spans="1:12" ht="15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24"/>
      <c r="B122" s="17"/>
      <c r="C122" s="8"/>
      <c r="D122" s="18" t="s">
        <v>32</v>
      </c>
      <c r="E122" s="9"/>
      <c r="F122" s="19">
        <f>SUM(F113:F121)</f>
        <v>810</v>
      </c>
      <c r="G122" s="19">
        <f>SUM(G113:G121)</f>
        <v>25</v>
      </c>
      <c r="H122" s="19">
        <f>SUM(H113:H121)</f>
        <v>38</v>
      </c>
      <c r="I122" s="19">
        <f>SUM(I113:I121)</f>
        <v>108</v>
      </c>
      <c r="J122" s="19">
        <f>SUM(J113:J121)</f>
        <v>780</v>
      </c>
      <c r="K122" s="25"/>
      <c r="L122" s="19">
        <f>SUM(L113:L121)</f>
        <v>112.48</v>
      </c>
    </row>
    <row r="123" spans="1:12" ht="15">
      <c r="A123" s="29">
        <f>A104</f>
        <v>2</v>
      </c>
      <c r="B123" s="30">
        <f>B104</f>
        <v>6</v>
      </c>
      <c r="C123" s="77" t="s">
        <v>4</v>
      </c>
      <c r="D123" s="78"/>
      <c r="E123" s="31"/>
      <c r="F123" s="32">
        <f>F112+F122</f>
        <v>1310</v>
      </c>
      <c r="G123" s="32">
        <f>G112+G122</f>
        <v>37</v>
      </c>
      <c r="H123" s="32">
        <f>H112+H122</f>
        <v>54</v>
      </c>
      <c r="I123" s="32">
        <f>I112+I122</f>
        <v>206</v>
      </c>
      <c r="J123" s="32">
        <f>J112+J122</f>
        <v>1350</v>
      </c>
      <c r="K123" s="32"/>
      <c r="L123" s="32">
        <f>L112+L122</f>
        <v>163.54</v>
      </c>
    </row>
    <row r="124" spans="1:12" ht="15">
      <c r="A124" s="14">
        <v>2</v>
      </c>
      <c r="B124" s="15">
        <v>7</v>
      </c>
      <c r="C124" s="22" t="s">
        <v>19</v>
      </c>
      <c r="D124" s="5" t="s">
        <v>20</v>
      </c>
      <c r="E124" s="49" t="s">
        <v>88</v>
      </c>
      <c r="F124" s="50">
        <v>90</v>
      </c>
      <c r="G124" s="50">
        <v>12</v>
      </c>
      <c r="H124" s="50">
        <v>13</v>
      </c>
      <c r="I124" s="51">
        <v>0</v>
      </c>
      <c r="J124" s="50">
        <v>176</v>
      </c>
      <c r="K124" s="53">
        <v>288</v>
      </c>
      <c r="L124" s="39">
        <v>53.94</v>
      </c>
    </row>
    <row r="125" spans="1:12" ht="15">
      <c r="A125" s="14"/>
      <c r="B125" s="15"/>
      <c r="C125" s="11"/>
      <c r="D125" s="75" t="s">
        <v>28</v>
      </c>
      <c r="E125" s="68" t="s">
        <v>89</v>
      </c>
      <c r="F125" s="69">
        <v>150</v>
      </c>
      <c r="G125" s="69">
        <v>2</v>
      </c>
      <c r="H125" s="69">
        <v>5</v>
      </c>
      <c r="I125" s="70">
        <v>15</v>
      </c>
      <c r="J125" s="69">
        <v>107</v>
      </c>
      <c r="K125" s="62">
        <v>310</v>
      </c>
      <c r="L125" s="41">
        <v>17.32</v>
      </c>
    </row>
    <row r="126" spans="1:12" ht="15">
      <c r="A126" s="14"/>
      <c r="B126" s="15"/>
      <c r="C126" s="11"/>
      <c r="D126" s="7" t="s">
        <v>21</v>
      </c>
      <c r="E126" s="54" t="s">
        <v>76</v>
      </c>
      <c r="F126" s="55">
        <v>200</v>
      </c>
      <c r="G126" s="55">
        <v>1</v>
      </c>
      <c r="H126" s="55">
        <v>0</v>
      </c>
      <c r="I126" s="59">
        <v>10</v>
      </c>
      <c r="J126" s="55">
        <v>40</v>
      </c>
      <c r="K126" s="61">
        <v>685</v>
      </c>
      <c r="L126" s="41">
        <v>2.7</v>
      </c>
    </row>
    <row r="127" spans="1:12" ht="15">
      <c r="A127" s="14"/>
      <c r="B127" s="15"/>
      <c r="C127" s="11"/>
      <c r="D127" s="7" t="s">
        <v>22</v>
      </c>
      <c r="E127" s="54" t="s">
        <v>43</v>
      </c>
      <c r="F127" s="55">
        <v>30</v>
      </c>
      <c r="G127" s="55">
        <v>2</v>
      </c>
      <c r="H127" s="55">
        <v>0</v>
      </c>
      <c r="I127" s="59">
        <v>14</v>
      </c>
      <c r="J127" s="55">
        <v>70</v>
      </c>
      <c r="K127" s="61"/>
      <c r="L127" s="41">
        <v>2.48</v>
      </c>
    </row>
    <row r="128" spans="1:12" ht="15">
      <c r="A128" s="14"/>
      <c r="B128" s="15"/>
      <c r="C128" s="11"/>
      <c r="D128" s="7" t="s">
        <v>31</v>
      </c>
      <c r="E128" s="54" t="s">
        <v>44</v>
      </c>
      <c r="F128" s="55">
        <v>30</v>
      </c>
      <c r="G128" s="55">
        <v>2</v>
      </c>
      <c r="H128" s="55">
        <v>0</v>
      </c>
      <c r="I128" s="59">
        <v>15</v>
      </c>
      <c r="J128" s="55">
        <v>69</v>
      </c>
      <c r="K128" s="62"/>
      <c r="L128" s="41">
        <v>2.75</v>
      </c>
    </row>
    <row r="129" spans="1:12" ht="15">
      <c r="A129" s="14"/>
      <c r="B129" s="15"/>
      <c r="C129" s="11"/>
      <c r="D129" s="7" t="s">
        <v>23</v>
      </c>
      <c r="E129" s="68"/>
      <c r="F129" s="69"/>
      <c r="G129" s="69"/>
      <c r="H129" s="69"/>
      <c r="I129" s="70"/>
      <c r="J129" s="69"/>
      <c r="K129" s="62"/>
      <c r="L129" s="41"/>
    </row>
    <row r="130" spans="1:12" ht="15">
      <c r="A130" s="14"/>
      <c r="B130" s="15"/>
      <c r="C130" s="11"/>
      <c r="D130" s="62" t="s">
        <v>47</v>
      </c>
      <c r="E130" s="68" t="s">
        <v>79</v>
      </c>
      <c r="F130" s="69">
        <v>10</v>
      </c>
      <c r="G130" s="69">
        <v>0</v>
      </c>
      <c r="H130" s="69">
        <v>7</v>
      </c>
      <c r="I130" s="70">
        <v>0</v>
      </c>
      <c r="J130" s="69">
        <v>66</v>
      </c>
      <c r="K130" s="62">
        <v>14</v>
      </c>
      <c r="L130" s="41">
        <v>10.029999999999999</v>
      </c>
    </row>
    <row r="131" spans="1:12" ht="15">
      <c r="A131" s="14"/>
      <c r="B131" s="15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6"/>
      <c r="B132" s="17"/>
      <c r="C132" s="8"/>
      <c r="D132" s="18" t="s">
        <v>32</v>
      </c>
      <c r="E132" s="9"/>
      <c r="F132" s="19">
        <f>SUM(F124:F131)</f>
        <v>510</v>
      </c>
      <c r="G132" s="19">
        <f>SUM(G124:G131)</f>
        <v>19</v>
      </c>
      <c r="H132" s="19">
        <f>SUM(H124:H131)</f>
        <v>25</v>
      </c>
      <c r="I132" s="19">
        <f>SUM(I124:I131)</f>
        <v>54</v>
      </c>
      <c r="J132" s="19">
        <f>SUM(J124:J131)</f>
        <v>528</v>
      </c>
      <c r="K132" s="25"/>
      <c r="L132" s="19">
        <f>SUM(L124:L131)</f>
        <v>89.22</v>
      </c>
    </row>
    <row r="133" spans="1:12" ht="15">
      <c r="A133" s="13">
        <f>A124</f>
        <v>2</v>
      </c>
      <c r="B133" s="13">
        <f>B124</f>
        <v>7</v>
      </c>
      <c r="C133" s="10" t="s">
        <v>24</v>
      </c>
      <c r="D133" s="7" t="s">
        <v>25</v>
      </c>
      <c r="E133" s="68" t="s">
        <v>55</v>
      </c>
      <c r="F133" s="69">
        <v>100</v>
      </c>
      <c r="G133" s="69">
        <v>1</v>
      </c>
      <c r="H133" s="69">
        <v>6</v>
      </c>
      <c r="I133" s="70">
        <v>2</v>
      </c>
      <c r="J133" s="69">
        <v>65</v>
      </c>
      <c r="K133" s="62">
        <v>20</v>
      </c>
      <c r="L133" s="41">
        <v>19.100000000000001</v>
      </c>
    </row>
    <row r="134" spans="1:12" ht="15">
      <c r="A134" s="14"/>
      <c r="B134" s="15"/>
      <c r="C134" s="11"/>
      <c r="D134" s="7" t="s">
        <v>26</v>
      </c>
      <c r="E134" s="54" t="s">
        <v>90</v>
      </c>
      <c r="F134" s="55">
        <v>200</v>
      </c>
      <c r="G134" s="55">
        <v>1</v>
      </c>
      <c r="H134" s="55">
        <v>4</v>
      </c>
      <c r="I134" s="59">
        <v>9</v>
      </c>
      <c r="J134" s="55">
        <v>83</v>
      </c>
      <c r="K134" s="61">
        <v>110</v>
      </c>
      <c r="L134" s="41">
        <v>11.05</v>
      </c>
    </row>
    <row r="135" spans="1:12" ht="15">
      <c r="A135" s="14"/>
      <c r="B135" s="15"/>
      <c r="C135" s="11"/>
      <c r="D135" s="7" t="s">
        <v>27</v>
      </c>
      <c r="E135" s="54" t="s">
        <v>91</v>
      </c>
      <c r="F135" s="55">
        <v>200</v>
      </c>
      <c r="G135" s="55">
        <v>10</v>
      </c>
      <c r="H135" s="55">
        <v>11</v>
      </c>
      <c r="I135" s="59">
        <v>33</v>
      </c>
      <c r="J135" s="55">
        <v>377</v>
      </c>
      <c r="K135" s="61">
        <v>381</v>
      </c>
      <c r="L135" s="41">
        <v>69.16</v>
      </c>
    </row>
    <row r="136" spans="1:12" ht="15">
      <c r="A136" s="14"/>
      <c r="B136" s="15"/>
      <c r="C136" s="11"/>
      <c r="D136" s="7" t="s">
        <v>28</v>
      </c>
      <c r="E136" s="54"/>
      <c r="F136" s="55"/>
      <c r="G136" s="55"/>
      <c r="H136" s="55"/>
      <c r="I136" s="59"/>
      <c r="J136" s="55"/>
      <c r="K136" s="61"/>
      <c r="L136" s="41"/>
    </row>
    <row r="137" spans="1:12" ht="15">
      <c r="A137" s="14"/>
      <c r="B137" s="15"/>
      <c r="C137" s="11"/>
      <c r="D137" s="7" t="s">
        <v>29</v>
      </c>
      <c r="E137" s="54" t="s">
        <v>63</v>
      </c>
      <c r="F137" s="55">
        <v>187</v>
      </c>
      <c r="G137" s="55">
        <v>1</v>
      </c>
      <c r="H137" s="55">
        <v>0</v>
      </c>
      <c r="I137" s="59">
        <v>10</v>
      </c>
      <c r="J137" s="55">
        <v>42</v>
      </c>
      <c r="K137" s="61">
        <v>685</v>
      </c>
      <c r="L137" s="41">
        <v>4.9800000000000004</v>
      </c>
    </row>
    <row r="138" spans="1:12" ht="15">
      <c r="A138" s="14"/>
      <c r="B138" s="15"/>
      <c r="C138" s="11"/>
      <c r="D138" s="7" t="s">
        <v>30</v>
      </c>
      <c r="E138" s="54" t="s">
        <v>43</v>
      </c>
      <c r="F138" s="55">
        <v>30</v>
      </c>
      <c r="G138" s="55">
        <v>2</v>
      </c>
      <c r="H138" s="55">
        <v>0</v>
      </c>
      <c r="I138" s="59">
        <v>14</v>
      </c>
      <c r="J138" s="55">
        <v>70</v>
      </c>
      <c r="K138" s="61"/>
      <c r="L138" s="41">
        <v>2.48</v>
      </c>
    </row>
    <row r="139" spans="1:12" ht="15">
      <c r="A139" s="14"/>
      <c r="B139" s="15"/>
      <c r="C139" s="11"/>
      <c r="D139" s="7" t="s">
        <v>31</v>
      </c>
      <c r="E139" s="54" t="s">
        <v>44</v>
      </c>
      <c r="F139" s="55">
        <v>30</v>
      </c>
      <c r="G139" s="55">
        <v>2</v>
      </c>
      <c r="H139" s="55">
        <v>0</v>
      </c>
      <c r="I139" s="59">
        <v>15</v>
      </c>
      <c r="J139" s="55">
        <v>69</v>
      </c>
      <c r="K139" s="61"/>
      <c r="L139" s="41">
        <v>2.75</v>
      </c>
    </row>
    <row r="140" spans="1:12" ht="15">
      <c r="A140" s="14"/>
      <c r="B140" s="15"/>
      <c r="C140" s="11"/>
      <c r="D140" s="75"/>
      <c r="E140" s="54"/>
      <c r="F140" s="55"/>
      <c r="G140" s="55"/>
      <c r="H140" s="55"/>
      <c r="I140" s="59"/>
      <c r="J140" s="55"/>
      <c r="K140" s="61"/>
      <c r="L140" s="41"/>
    </row>
    <row r="141" spans="1:12" ht="15">
      <c r="A141" s="14"/>
      <c r="B141" s="15"/>
      <c r="C141" s="11"/>
      <c r="D141" s="6"/>
      <c r="E141" s="40"/>
      <c r="F141" s="41"/>
      <c r="G141" s="41"/>
      <c r="H141" s="41"/>
      <c r="I141" s="41"/>
      <c r="J141" s="41"/>
      <c r="K141" s="42"/>
      <c r="L141" s="41"/>
    </row>
    <row r="142" spans="1:12" ht="15">
      <c r="A142" s="16"/>
      <c r="B142" s="17"/>
      <c r="C142" s="8"/>
      <c r="D142" s="18" t="s">
        <v>32</v>
      </c>
      <c r="E142" s="9"/>
      <c r="F142" s="19">
        <f>SUM(F133:F141)</f>
        <v>747</v>
      </c>
      <c r="G142" s="19">
        <f>SUM(G133:G141)</f>
        <v>17</v>
      </c>
      <c r="H142" s="19">
        <f>SUM(H133:H141)</f>
        <v>21</v>
      </c>
      <c r="I142" s="19">
        <f>SUM(I133:I141)</f>
        <v>83</v>
      </c>
      <c r="J142" s="19">
        <f>SUM(J133:J141)</f>
        <v>706</v>
      </c>
      <c r="K142" s="25"/>
      <c r="L142" s="19">
        <f>SUM(L133:L141)</f>
        <v>109.52000000000001</v>
      </c>
    </row>
    <row r="143" spans="1:12" ht="15">
      <c r="A143" s="33">
        <f>A124</f>
        <v>2</v>
      </c>
      <c r="B143" s="33">
        <f>B124</f>
        <v>7</v>
      </c>
      <c r="C143" s="77" t="s">
        <v>4</v>
      </c>
      <c r="D143" s="78"/>
      <c r="E143" s="31"/>
      <c r="F143" s="32">
        <f>F132+F142</f>
        <v>1257</v>
      </c>
      <c r="G143" s="32">
        <f>G132+G142</f>
        <v>36</v>
      </c>
      <c r="H143" s="32">
        <f>H132+H142</f>
        <v>46</v>
      </c>
      <c r="I143" s="32">
        <f>I132+I142</f>
        <v>137</v>
      </c>
      <c r="J143" s="32">
        <f>J132+J142</f>
        <v>1234</v>
      </c>
      <c r="K143" s="32"/>
      <c r="L143" s="32">
        <f>L132+L142</f>
        <v>198.74</v>
      </c>
    </row>
    <row r="144" spans="1:12" ht="15">
      <c r="A144" s="20">
        <v>2</v>
      </c>
      <c r="B144" s="21">
        <v>8</v>
      </c>
      <c r="C144" s="22" t="s">
        <v>19</v>
      </c>
      <c r="D144" s="5" t="s">
        <v>20</v>
      </c>
      <c r="E144" s="49" t="s">
        <v>92</v>
      </c>
      <c r="F144" s="50">
        <v>120</v>
      </c>
      <c r="G144" s="50">
        <v>11</v>
      </c>
      <c r="H144" s="50">
        <v>5</v>
      </c>
      <c r="I144" s="51">
        <v>4</v>
      </c>
      <c r="J144" s="50">
        <v>107</v>
      </c>
      <c r="K144" s="53">
        <v>229</v>
      </c>
      <c r="L144" s="39">
        <v>52.2</v>
      </c>
    </row>
    <row r="145" spans="1:12" ht="15">
      <c r="A145" s="23"/>
      <c r="B145" s="15"/>
      <c r="C145" s="11"/>
      <c r="D145" s="75" t="s">
        <v>28</v>
      </c>
      <c r="E145" s="68" t="s">
        <v>71</v>
      </c>
      <c r="F145" s="69">
        <v>150</v>
      </c>
      <c r="G145" s="69">
        <v>3</v>
      </c>
      <c r="H145" s="69">
        <v>5</v>
      </c>
      <c r="I145" s="70">
        <v>20</v>
      </c>
      <c r="J145" s="69">
        <v>137</v>
      </c>
      <c r="K145" s="62">
        <v>312</v>
      </c>
      <c r="L145" s="41">
        <v>17.96</v>
      </c>
    </row>
    <row r="146" spans="1:12" ht="15">
      <c r="A146" s="23"/>
      <c r="B146" s="15"/>
      <c r="C146" s="11"/>
      <c r="D146" s="7" t="s">
        <v>21</v>
      </c>
      <c r="E146" s="54" t="s">
        <v>76</v>
      </c>
      <c r="F146" s="55">
        <v>200</v>
      </c>
      <c r="G146" s="55">
        <v>1</v>
      </c>
      <c r="H146" s="55">
        <v>0</v>
      </c>
      <c r="I146" s="59">
        <v>9</v>
      </c>
      <c r="J146" s="55">
        <v>40</v>
      </c>
      <c r="K146" s="61">
        <v>685</v>
      </c>
      <c r="L146" s="41">
        <v>2.7</v>
      </c>
    </row>
    <row r="147" spans="1:12" ht="15.75" customHeight="1">
      <c r="A147" s="23"/>
      <c r="B147" s="15"/>
      <c r="C147" s="11"/>
      <c r="D147" s="7" t="s">
        <v>22</v>
      </c>
      <c r="E147" s="54" t="s">
        <v>43</v>
      </c>
      <c r="F147" s="55">
        <v>30</v>
      </c>
      <c r="G147" s="55">
        <v>2</v>
      </c>
      <c r="H147" s="55">
        <v>0</v>
      </c>
      <c r="I147" s="59">
        <v>14</v>
      </c>
      <c r="J147" s="55">
        <v>70</v>
      </c>
      <c r="K147" s="61"/>
      <c r="L147" s="41">
        <v>2.48</v>
      </c>
    </row>
    <row r="148" spans="1:12" ht="15.75" customHeight="1">
      <c r="A148" s="23"/>
      <c r="B148" s="15"/>
      <c r="C148" s="11"/>
      <c r="D148" s="75" t="s">
        <v>31</v>
      </c>
      <c r="E148" s="54" t="s">
        <v>44</v>
      </c>
      <c r="F148" s="55">
        <v>30</v>
      </c>
      <c r="G148" s="55">
        <v>1</v>
      </c>
      <c r="H148" s="55">
        <v>0</v>
      </c>
      <c r="I148" s="59">
        <v>15</v>
      </c>
      <c r="J148" s="55">
        <v>69</v>
      </c>
      <c r="K148" s="62"/>
      <c r="L148" s="41">
        <v>2.75</v>
      </c>
    </row>
    <row r="149" spans="1:12" ht="15">
      <c r="A149" s="23"/>
      <c r="B149" s="15"/>
      <c r="C149" s="11"/>
      <c r="D149" s="7" t="s">
        <v>23</v>
      </c>
      <c r="E149" s="68"/>
      <c r="F149" s="69"/>
      <c r="G149" s="69"/>
      <c r="H149" s="69"/>
      <c r="I149" s="70"/>
      <c r="J149" s="69"/>
      <c r="K149" s="62"/>
      <c r="L149" s="41"/>
    </row>
    <row r="150" spans="1:12" ht="15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42"/>
      <c r="L151" s="41"/>
    </row>
    <row r="152" spans="1:12" ht="15.75" thickBot="1">
      <c r="A152" s="24"/>
      <c r="B152" s="17"/>
      <c r="C152" s="8"/>
      <c r="D152" s="18" t="s">
        <v>32</v>
      </c>
      <c r="E152" s="9"/>
      <c r="F152" s="19">
        <f>SUM(F144:F151)</f>
        <v>530</v>
      </c>
      <c r="G152" s="19">
        <f>SUM(G144:G151)</f>
        <v>18</v>
      </c>
      <c r="H152" s="19">
        <f>SUM(H144:H151)</f>
        <v>10</v>
      </c>
      <c r="I152" s="19">
        <f>SUM(I144:I151)</f>
        <v>62</v>
      </c>
      <c r="J152" s="19">
        <f>SUM(J144:J151)</f>
        <v>423</v>
      </c>
      <c r="K152" s="25"/>
      <c r="L152" s="19">
        <f>SUM(L144:L151)</f>
        <v>78.09</v>
      </c>
    </row>
    <row r="153" spans="1:12" ht="15">
      <c r="A153" s="26">
        <f>A144</f>
        <v>2</v>
      </c>
      <c r="B153" s="13">
        <f>B144</f>
        <v>8</v>
      </c>
      <c r="C153" s="10" t="s">
        <v>24</v>
      </c>
      <c r="D153" s="7" t="s">
        <v>25</v>
      </c>
      <c r="E153" s="49" t="s">
        <v>57</v>
      </c>
      <c r="F153" s="50">
        <v>100</v>
      </c>
      <c r="G153" s="50">
        <v>2</v>
      </c>
      <c r="H153" s="50">
        <v>6</v>
      </c>
      <c r="I153" s="51">
        <v>9</v>
      </c>
      <c r="J153" s="50">
        <v>88</v>
      </c>
      <c r="K153" s="53">
        <v>67</v>
      </c>
      <c r="L153" s="41">
        <v>15.84</v>
      </c>
    </row>
    <row r="154" spans="1:12" ht="15">
      <c r="A154" s="23"/>
      <c r="B154" s="15"/>
      <c r="C154" s="11"/>
      <c r="D154" s="7" t="s">
        <v>26</v>
      </c>
      <c r="E154" s="54" t="s">
        <v>93</v>
      </c>
      <c r="F154" s="55">
        <v>200</v>
      </c>
      <c r="G154" s="55">
        <v>2</v>
      </c>
      <c r="H154" s="55">
        <v>4</v>
      </c>
      <c r="I154" s="59">
        <v>10</v>
      </c>
      <c r="J154" s="55">
        <v>92</v>
      </c>
      <c r="K154" s="61">
        <v>131</v>
      </c>
      <c r="L154" s="41">
        <v>14</v>
      </c>
    </row>
    <row r="155" spans="1:12" ht="15">
      <c r="A155" s="23"/>
      <c r="B155" s="15"/>
      <c r="C155" s="11"/>
      <c r="D155" s="7" t="s">
        <v>27</v>
      </c>
      <c r="E155" s="54" t="s">
        <v>94</v>
      </c>
      <c r="F155" s="55">
        <v>100</v>
      </c>
      <c r="G155" s="55">
        <v>11</v>
      </c>
      <c r="H155" s="55">
        <v>11</v>
      </c>
      <c r="I155" s="59">
        <v>3</v>
      </c>
      <c r="J155" s="55">
        <v>146</v>
      </c>
      <c r="K155" s="61">
        <v>255</v>
      </c>
      <c r="L155" s="41">
        <v>42.39</v>
      </c>
    </row>
    <row r="156" spans="1:12" ht="15">
      <c r="A156" s="23"/>
      <c r="B156" s="15"/>
      <c r="C156" s="11"/>
      <c r="D156" s="7" t="s">
        <v>28</v>
      </c>
      <c r="E156" s="54" t="s">
        <v>95</v>
      </c>
      <c r="F156" s="55">
        <v>150</v>
      </c>
      <c r="G156" s="55">
        <v>4</v>
      </c>
      <c r="H156" s="55">
        <v>6</v>
      </c>
      <c r="I156" s="59">
        <v>37</v>
      </c>
      <c r="J156" s="55">
        <v>210</v>
      </c>
      <c r="K156" s="61">
        <v>304</v>
      </c>
      <c r="L156" s="41">
        <v>14.21</v>
      </c>
    </row>
    <row r="157" spans="1:12" ht="15">
      <c r="A157" s="23"/>
      <c r="B157" s="15"/>
      <c r="C157" s="11"/>
      <c r="D157" s="7" t="s">
        <v>29</v>
      </c>
      <c r="E157" s="54" t="s">
        <v>96</v>
      </c>
      <c r="F157" s="55">
        <v>200</v>
      </c>
      <c r="G157" s="55">
        <v>0</v>
      </c>
      <c r="H157" s="55">
        <v>0</v>
      </c>
      <c r="I157" s="59">
        <v>28</v>
      </c>
      <c r="J157" s="55">
        <v>114</v>
      </c>
      <c r="K157" s="61">
        <v>342</v>
      </c>
      <c r="L157" s="41">
        <v>14.06</v>
      </c>
    </row>
    <row r="158" spans="1:12" ht="15">
      <c r="A158" s="23"/>
      <c r="B158" s="15"/>
      <c r="C158" s="11"/>
      <c r="D158" s="7" t="s">
        <v>30</v>
      </c>
      <c r="E158" s="54" t="s">
        <v>43</v>
      </c>
      <c r="F158" s="55">
        <v>30</v>
      </c>
      <c r="G158" s="55">
        <v>2</v>
      </c>
      <c r="H158" s="55">
        <v>0</v>
      </c>
      <c r="I158" s="59">
        <v>14</v>
      </c>
      <c r="J158" s="55">
        <v>70</v>
      </c>
      <c r="K158" s="61"/>
      <c r="L158" s="41">
        <v>2.48</v>
      </c>
    </row>
    <row r="159" spans="1:12" ht="15">
      <c r="A159" s="23"/>
      <c r="B159" s="15"/>
      <c r="C159" s="11"/>
      <c r="D159" s="7" t="s">
        <v>31</v>
      </c>
      <c r="E159" s="54" t="s">
        <v>44</v>
      </c>
      <c r="F159" s="55">
        <v>30</v>
      </c>
      <c r="G159" s="55">
        <v>2</v>
      </c>
      <c r="H159" s="55">
        <v>0</v>
      </c>
      <c r="I159" s="59">
        <v>15</v>
      </c>
      <c r="J159" s="55">
        <v>69</v>
      </c>
      <c r="K159" s="61"/>
      <c r="L159" s="41">
        <v>2.75</v>
      </c>
    </row>
    <row r="160" spans="1:12" ht="15">
      <c r="A160" s="23"/>
      <c r="B160" s="15"/>
      <c r="C160" s="11"/>
      <c r="D160" s="6"/>
      <c r="E160" s="54"/>
      <c r="F160" s="55"/>
      <c r="G160" s="55"/>
      <c r="H160" s="55"/>
      <c r="I160" s="59"/>
      <c r="J160" s="55"/>
      <c r="K160" s="61"/>
      <c r="L160" s="41"/>
    </row>
    <row r="161" spans="1:12" ht="15">
      <c r="A161" s="23"/>
      <c r="B161" s="15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4"/>
      <c r="B162" s="17"/>
      <c r="C162" s="8"/>
      <c r="D162" s="18" t="s">
        <v>32</v>
      </c>
      <c r="E162" s="9"/>
      <c r="F162" s="19">
        <f>SUM(F153:F161)</f>
        <v>810</v>
      </c>
      <c r="G162" s="19">
        <f>SUM(G153:G161)</f>
        <v>23</v>
      </c>
      <c r="H162" s="19">
        <f>SUM(H153:H161)</f>
        <v>27</v>
      </c>
      <c r="I162" s="19">
        <f>SUM(I153:I161)</f>
        <v>116</v>
      </c>
      <c r="J162" s="19">
        <f>SUM(J153:J161)</f>
        <v>789</v>
      </c>
      <c r="K162" s="25"/>
      <c r="L162" s="19">
        <f>SUM(L153:L161)</f>
        <v>105.73</v>
      </c>
    </row>
    <row r="163" spans="1:12" ht="15">
      <c r="A163" s="29">
        <f>A144</f>
        <v>2</v>
      </c>
      <c r="B163" s="30">
        <f>B144</f>
        <v>8</v>
      </c>
      <c r="C163" s="77" t="s">
        <v>4</v>
      </c>
      <c r="D163" s="78"/>
      <c r="E163" s="31"/>
      <c r="F163" s="32">
        <f>F152+F162</f>
        <v>1340</v>
      </c>
      <c r="G163" s="32">
        <f>G152+G162</f>
        <v>41</v>
      </c>
      <c r="H163" s="32">
        <f>H152+H162</f>
        <v>37</v>
      </c>
      <c r="I163" s="32">
        <f>I152+I162</f>
        <v>178</v>
      </c>
      <c r="J163" s="32">
        <f>J152+J162</f>
        <v>1212</v>
      </c>
      <c r="K163" s="32"/>
      <c r="L163" s="32">
        <f>L152+L162</f>
        <v>183.82</v>
      </c>
    </row>
    <row r="164" spans="1:12" ht="15">
      <c r="A164" s="20">
        <v>2</v>
      </c>
      <c r="B164" s="21">
        <v>9</v>
      </c>
      <c r="C164" s="22" t="s">
        <v>19</v>
      </c>
      <c r="D164" s="5" t="s">
        <v>20</v>
      </c>
      <c r="E164" s="49" t="s">
        <v>97</v>
      </c>
      <c r="F164" s="50">
        <v>110</v>
      </c>
      <c r="G164" s="50">
        <v>8</v>
      </c>
      <c r="H164" s="50">
        <v>6</v>
      </c>
      <c r="I164" s="51">
        <v>10</v>
      </c>
      <c r="J164" s="50">
        <v>108</v>
      </c>
      <c r="K164" s="53">
        <v>279</v>
      </c>
      <c r="L164" s="39">
        <v>31.26</v>
      </c>
    </row>
    <row r="165" spans="1:12" ht="15">
      <c r="A165" s="23"/>
      <c r="B165" s="15"/>
      <c r="C165" s="11"/>
      <c r="D165" s="75" t="s">
        <v>28</v>
      </c>
      <c r="E165" s="54" t="s">
        <v>51</v>
      </c>
      <c r="F165" s="55">
        <v>150</v>
      </c>
      <c r="G165" s="55">
        <v>8</v>
      </c>
      <c r="H165" s="55">
        <v>6</v>
      </c>
      <c r="I165" s="59">
        <v>39</v>
      </c>
      <c r="J165" s="55">
        <v>244</v>
      </c>
      <c r="K165" s="61">
        <v>302</v>
      </c>
      <c r="L165" s="41">
        <v>10.58</v>
      </c>
    </row>
    <row r="166" spans="1:12" ht="15">
      <c r="A166" s="23"/>
      <c r="B166" s="15"/>
      <c r="C166" s="11"/>
      <c r="D166" s="7" t="s">
        <v>21</v>
      </c>
      <c r="E166" s="54"/>
      <c r="F166" s="55"/>
      <c r="G166" s="55"/>
      <c r="H166" s="55"/>
      <c r="I166" s="59"/>
      <c r="J166" s="55"/>
      <c r="K166" s="61"/>
      <c r="L166" s="41"/>
    </row>
    <row r="167" spans="1:12" ht="15">
      <c r="A167" s="23"/>
      <c r="B167" s="15"/>
      <c r="C167" s="11"/>
      <c r="D167" s="7" t="s">
        <v>22</v>
      </c>
      <c r="E167" s="54" t="s">
        <v>43</v>
      </c>
      <c r="F167" s="55">
        <v>50</v>
      </c>
      <c r="G167" s="55">
        <v>3</v>
      </c>
      <c r="H167" s="55">
        <v>0</v>
      </c>
      <c r="I167" s="59">
        <v>21</v>
      </c>
      <c r="J167" s="55">
        <v>93</v>
      </c>
      <c r="K167" s="61"/>
      <c r="L167" s="41">
        <v>4.13</v>
      </c>
    </row>
    <row r="168" spans="1:12" ht="15">
      <c r="A168" s="23"/>
      <c r="B168" s="15"/>
      <c r="C168" s="11"/>
      <c r="D168" s="7" t="s">
        <v>23</v>
      </c>
      <c r="E168" s="54"/>
      <c r="F168" s="55"/>
      <c r="G168" s="55"/>
      <c r="H168" s="55"/>
      <c r="I168" s="59"/>
      <c r="J168" s="55"/>
      <c r="K168" s="61"/>
      <c r="L168" s="41"/>
    </row>
    <row r="169" spans="1:12" ht="15">
      <c r="A169" s="23"/>
      <c r="B169" s="15"/>
      <c r="C169" s="11"/>
      <c r="D169" s="75" t="s">
        <v>29</v>
      </c>
      <c r="E169" s="54" t="s">
        <v>54</v>
      </c>
      <c r="F169" s="55">
        <v>200</v>
      </c>
      <c r="G169" s="55">
        <v>1</v>
      </c>
      <c r="H169" s="55">
        <v>0</v>
      </c>
      <c r="I169" s="59">
        <v>20</v>
      </c>
      <c r="J169" s="55">
        <v>85</v>
      </c>
      <c r="K169" s="61">
        <v>389</v>
      </c>
      <c r="L169" s="41">
        <v>23.1</v>
      </c>
    </row>
    <row r="170" spans="1:12" ht="15">
      <c r="A170" s="23"/>
      <c r="B170" s="15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4"/>
      <c r="B171" s="17"/>
      <c r="C171" s="8"/>
      <c r="D171" s="18" t="s">
        <v>32</v>
      </c>
      <c r="E171" s="9"/>
      <c r="F171" s="19">
        <f>SUM(F164:F170)</f>
        <v>510</v>
      </c>
      <c r="G171" s="19">
        <f>SUM(G164:G170)</f>
        <v>20</v>
      </c>
      <c r="H171" s="19">
        <f>SUM(H164:H170)</f>
        <v>12</v>
      </c>
      <c r="I171" s="19">
        <f>SUM(I164:I170)</f>
        <v>90</v>
      </c>
      <c r="J171" s="19">
        <f>SUM(J164:J170)</f>
        <v>530</v>
      </c>
      <c r="K171" s="25"/>
      <c r="L171" s="19">
        <f>SUM(L164:L170)</f>
        <v>69.070000000000007</v>
      </c>
    </row>
    <row r="172" spans="1:12" ht="15">
      <c r="A172" s="26">
        <f>A164</f>
        <v>2</v>
      </c>
      <c r="B172" s="13">
        <f>B164</f>
        <v>9</v>
      </c>
      <c r="C172" s="10" t="s">
        <v>24</v>
      </c>
      <c r="D172" s="7" t="s">
        <v>25</v>
      </c>
      <c r="E172" s="71" t="s">
        <v>98</v>
      </c>
      <c r="F172" s="72">
        <v>100</v>
      </c>
      <c r="G172" s="72">
        <v>1</v>
      </c>
      <c r="H172" s="72">
        <v>5</v>
      </c>
      <c r="I172" s="73">
        <v>8</v>
      </c>
      <c r="J172" s="72">
        <v>82</v>
      </c>
      <c r="K172" s="74">
        <v>59</v>
      </c>
      <c r="L172" s="41">
        <v>17.03</v>
      </c>
    </row>
    <row r="173" spans="1:12" ht="15">
      <c r="A173" s="23"/>
      <c r="B173" s="15"/>
      <c r="C173" s="11"/>
      <c r="D173" s="7" t="s">
        <v>26</v>
      </c>
      <c r="E173" s="54" t="s">
        <v>99</v>
      </c>
      <c r="F173" s="55">
        <v>200</v>
      </c>
      <c r="G173" s="55">
        <v>1</v>
      </c>
      <c r="H173" s="55">
        <v>4</v>
      </c>
      <c r="I173" s="59">
        <v>3</v>
      </c>
      <c r="J173" s="55">
        <v>55</v>
      </c>
      <c r="K173" s="61">
        <v>128</v>
      </c>
      <c r="L173" s="41">
        <v>16.8</v>
      </c>
    </row>
    <row r="174" spans="1:12" ht="15">
      <c r="A174" s="23"/>
      <c r="B174" s="15"/>
      <c r="C174" s="11"/>
      <c r="D174" s="7" t="s">
        <v>27</v>
      </c>
      <c r="E174" s="54" t="s">
        <v>100</v>
      </c>
      <c r="F174" s="55">
        <v>200</v>
      </c>
      <c r="G174" s="55">
        <v>12</v>
      </c>
      <c r="H174" s="55">
        <v>18</v>
      </c>
      <c r="I174" s="59">
        <v>17</v>
      </c>
      <c r="J174" s="55">
        <v>273</v>
      </c>
      <c r="K174" s="61">
        <v>259</v>
      </c>
      <c r="L174" s="41">
        <v>63.92</v>
      </c>
    </row>
    <row r="175" spans="1:12" ht="15">
      <c r="A175" s="23"/>
      <c r="B175" s="15"/>
      <c r="C175" s="11"/>
      <c r="D175" s="7" t="s">
        <v>28</v>
      </c>
      <c r="E175" s="54"/>
      <c r="F175" s="55"/>
      <c r="G175" s="55"/>
      <c r="H175" s="55"/>
      <c r="I175" s="59"/>
      <c r="J175" s="55"/>
      <c r="K175" s="61"/>
      <c r="L175" s="41"/>
    </row>
    <row r="176" spans="1:12" ht="15">
      <c r="A176" s="23"/>
      <c r="B176" s="15"/>
      <c r="C176" s="11"/>
      <c r="D176" s="7" t="s">
        <v>29</v>
      </c>
      <c r="E176" s="54" t="s">
        <v>61</v>
      </c>
      <c r="F176" s="55">
        <v>200</v>
      </c>
      <c r="G176" s="55">
        <v>1</v>
      </c>
      <c r="H176" s="55">
        <v>0</v>
      </c>
      <c r="I176" s="59">
        <v>32</v>
      </c>
      <c r="J176" s="55">
        <v>133</v>
      </c>
      <c r="K176" s="61">
        <v>349</v>
      </c>
      <c r="L176" s="41">
        <v>7.43</v>
      </c>
    </row>
    <row r="177" spans="1:12" ht="15">
      <c r="A177" s="23"/>
      <c r="B177" s="15"/>
      <c r="C177" s="11"/>
      <c r="D177" s="7" t="s">
        <v>30</v>
      </c>
      <c r="E177" s="54" t="s">
        <v>43</v>
      </c>
      <c r="F177" s="55">
        <v>50</v>
      </c>
      <c r="G177" s="55">
        <v>3</v>
      </c>
      <c r="H177" s="55">
        <v>0</v>
      </c>
      <c r="I177" s="59">
        <v>21</v>
      </c>
      <c r="J177" s="55">
        <v>93</v>
      </c>
      <c r="K177" s="61"/>
      <c r="L177" s="41">
        <v>4.13</v>
      </c>
    </row>
    <row r="178" spans="1:12" ht="15">
      <c r="A178" s="23"/>
      <c r="B178" s="15"/>
      <c r="C178" s="11"/>
      <c r="D178" s="7" t="s">
        <v>31</v>
      </c>
      <c r="E178" s="54" t="s">
        <v>44</v>
      </c>
      <c r="F178" s="55">
        <v>30</v>
      </c>
      <c r="G178" s="55">
        <v>2</v>
      </c>
      <c r="H178" s="55">
        <v>0</v>
      </c>
      <c r="I178" s="59">
        <v>15</v>
      </c>
      <c r="J178" s="55">
        <v>69</v>
      </c>
      <c r="K178" s="61"/>
      <c r="L178" s="41">
        <v>2.75</v>
      </c>
    </row>
    <row r="179" spans="1:12" ht="15">
      <c r="A179" s="23"/>
      <c r="B179" s="15"/>
      <c r="C179" s="11"/>
      <c r="D179" s="6"/>
      <c r="E179" s="54"/>
      <c r="F179" s="55"/>
      <c r="G179" s="55"/>
      <c r="H179" s="55"/>
      <c r="I179" s="59"/>
      <c r="J179" s="55"/>
      <c r="K179" s="61"/>
      <c r="L179" s="41"/>
    </row>
    <row r="180" spans="1:12" ht="15">
      <c r="A180" s="23"/>
      <c r="B180" s="15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4"/>
      <c r="B181" s="17"/>
      <c r="C181" s="8"/>
      <c r="D181" s="18" t="s">
        <v>32</v>
      </c>
      <c r="E181" s="9"/>
      <c r="F181" s="19">
        <f>SUM(F172:F180)</f>
        <v>780</v>
      </c>
      <c r="G181" s="19">
        <f>SUM(G172:G180)</f>
        <v>20</v>
      </c>
      <c r="H181" s="19">
        <f>SUM(H172:H180)</f>
        <v>27</v>
      </c>
      <c r="I181" s="19">
        <f>SUM(I172:I180)</f>
        <v>96</v>
      </c>
      <c r="J181" s="19">
        <f>SUM(J172:J180)</f>
        <v>705</v>
      </c>
      <c r="K181" s="25"/>
      <c r="L181" s="19">
        <f>SUM(L172:L180)</f>
        <v>112.06</v>
      </c>
    </row>
    <row r="182" spans="1:12" ht="15">
      <c r="A182" s="29">
        <f>A164</f>
        <v>2</v>
      </c>
      <c r="B182" s="30">
        <f>B164</f>
        <v>9</v>
      </c>
      <c r="C182" s="77" t="s">
        <v>4</v>
      </c>
      <c r="D182" s="78"/>
      <c r="E182" s="31"/>
      <c r="F182" s="32">
        <f>F171+F181</f>
        <v>1290</v>
      </c>
      <c r="G182" s="32">
        <f>G171+G181</f>
        <v>40</v>
      </c>
      <c r="H182" s="32">
        <f>H171+H181</f>
        <v>39</v>
      </c>
      <c r="I182" s="32">
        <f>I171+I181</f>
        <v>186</v>
      </c>
      <c r="J182" s="32">
        <f>J171+J181</f>
        <v>1235</v>
      </c>
      <c r="K182" s="32"/>
      <c r="L182" s="32">
        <f>L171+L181</f>
        <v>181.13</v>
      </c>
    </row>
    <row r="183" spans="1:12" ht="15">
      <c r="A183" s="20">
        <v>2</v>
      </c>
      <c r="B183" s="21">
        <v>10</v>
      </c>
      <c r="C183" s="22" t="s">
        <v>19</v>
      </c>
      <c r="D183" s="5" t="s">
        <v>20</v>
      </c>
      <c r="E183" s="49" t="s">
        <v>101</v>
      </c>
      <c r="F183" s="50">
        <v>150</v>
      </c>
      <c r="G183" s="50">
        <v>11</v>
      </c>
      <c r="H183" s="50">
        <v>9</v>
      </c>
      <c r="I183" s="51">
        <v>10</v>
      </c>
      <c r="J183" s="50">
        <v>237</v>
      </c>
      <c r="K183" s="53">
        <v>223</v>
      </c>
      <c r="L183" s="39">
        <v>71.27</v>
      </c>
    </row>
    <row r="184" spans="1:12" ht="15">
      <c r="A184" s="23"/>
      <c r="B184" s="15"/>
      <c r="C184" s="11"/>
      <c r="D184" s="6"/>
      <c r="E184" s="54"/>
      <c r="F184" s="55"/>
      <c r="G184" s="55"/>
      <c r="H184" s="55"/>
      <c r="I184" s="59"/>
      <c r="J184" s="55"/>
      <c r="K184" s="61"/>
      <c r="L184" s="41"/>
    </row>
    <row r="185" spans="1:12" ht="15">
      <c r="A185" s="23"/>
      <c r="B185" s="15"/>
      <c r="C185" s="11"/>
      <c r="D185" s="7" t="s">
        <v>21</v>
      </c>
      <c r="E185" s="54" t="s">
        <v>102</v>
      </c>
      <c r="F185" s="55">
        <v>200</v>
      </c>
      <c r="G185" s="55">
        <v>0</v>
      </c>
      <c r="H185" s="55">
        <v>0</v>
      </c>
      <c r="I185" s="59">
        <v>27</v>
      </c>
      <c r="J185" s="55">
        <v>111</v>
      </c>
      <c r="K185" s="61">
        <v>350</v>
      </c>
      <c r="L185" s="41">
        <v>17.579999999999998</v>
      </c>
    </row>
    <row r="186" spans="1:12" ht="15">
      <c r="A186" s="23"/>
      <c r="B186" s="15"/>
      <c r="C186" s="11"/>
      <c r="D186" s="7" t="s">
        <v>22</v>
      </c>
      <c r="E186" s="54" t="s">
        <v>43</v>
      </c>
      <c r="F186" s="55">
        <v>50</v>
      </c>
      <c r="G186" s="55">
        <v>3</v>
      </c>
      <c r="H186" s="55">
        <v>0</v>
      </c>
      <c r="I186" s="59">
        <v>22</v>
      </c>
      <c r="J186" s="55">
        <v>94</v>
      </c>
      <c r="K186" s="61"/>
      <c r="L186" s="41">
        <v>4.13</v>
      </c>
    </row>
    <row r="187" spans="1:12" ht="15">
      <c r="A187" s="23"/>
      <c r="B187" s="15"/>
      <c r="C187" s="11"/>
      <c r="D187" s="7" t="s">
        <v>23</v>
      </c>
      <c r="E187" s="54" t="s">
        <v>80</v>
      </c>
      <c r="F187" s="55">
        <v>100</v>
      </c>
      <c r="G187" s="55">
        <v>0</v>
      </c>
      <c r="H187" s="55">
        <v>0</v>
      </c>
      <c r="I187" s="59">
        <v>7</v>
      </c>
      <c r="J187" s="55">
        <v>33</v>
      </c>
      <c r="K187" s="61">
        <v>338</v>
      </c>
      <c r="L187" s="41">
        <v>16.8</v>
      </c>
    </row>
    <row r="188" spans="1:12" ht="15">
      <c r="A188" s="23"/>
      <c r="B188" s="15"/>
      <c r="C188" s="11"/>
      <c r="D188" s="76"/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6"/>
      <c r="E189" s="40"/>
      <c r="F189" s="41"/>
      <c r="G189" s="41"/>
      <c r="H189" s="41"/>
      <c r="I189" s="41"/>
      <c r="J189" s="41"/>
      <c r="K189" s="42"/>
      <c r="L189" s="41"/>
    </row>
    <row r="190" spans="1:12" ht="15.75" customHeight="1" thickBot="1">
      <c r="A190" s="24"/>
      <c r="B190" s="17"/>
      <c r="C190" s="8"/>
      <c r="D190" s="18" t="s">
        <v>32</v>
      </c>
      <c r="E190" s="9"/>
      <c r="F190" s="19">
        <f>SUM(F183:F189)</f>
        <v>500</v>
      </c>
      <c r="G190" s="19">
        <f>SUM(G183:G189)</f>
        <v>14</v>
      </c>
      <c r="H190" s="19">
        <f>SUM(H183:H189)</f>
        <v>9</v>
      </c>
      <c r="I190" s="19">
        <f>SUM(I183:I189)</f>
        <v>66</v>
      </c>
      <c r="J190" s="19">
        <f>SUM(J183:J189)</f>
        <v>475</v>
      </c>
      <c r="K190" s="25"/>
      <c r="L190" s="19">
        <f>SUM(L183:L189)</f>
        <v>109.77999999999999</v>
      </c>
    </row>
    <row r="191" spans="1:12" ht="15">
      <c r="A191" s="26">
        <f>A183</f>
        <v>2</v>
      </c>
      <c r="B191" s="13">
        <f>B183</f>
        <v>10</v>
      </c>
      <c r="C191" s="10" t="s">
        <v>24</v>
      </c>
      <c r="D191" s="7" t="s">
        <v>25</v>
      </c>
      <c r="E191" s="49" t="s">
        <v>65</v>
      </c>
      <c r="F191" s="50">
        <v>100</v>
      </c>
      <c r="G191" s="50">
        <v>1</v>
      </c>
      <c r="H191" s="50">
        <v>5</v>
      </c>
      <c r="I191" s="51">
        <v>12</v>
      </c>
      <c r="J191" s="50">
        <v>100</v>
      </c>
      <c r="K191" s="53">
        <v>54</v>
      </c>
      <c r="L191" s="41">
        <v>14.52</v>
      </c>
    </row>
    <row r="192" spans="1:12" ht="15">
      <c r="A192" s="23"/>
      <c r="B192" s="15"/>
      <c r="C192" s="11"/>
      <c r="D192" s="7" t="s">
        <v>26</v>
      </c>
      <c r="E192" s="54" t="s">
        <v>103</v>
      </c>
      <c r="F192" s="55">
        <v>200</v>
      </c>
      <c r="G192" s="55">
        <v>2</v>
      </c>
      <c r="H192" s="55">
        <v>4</v>
      </c>
      <c r="I192" s="59">
        <v>9</v>
      </c>
      <c r="J192" s="55">
        <v>93</v>
      </c>
      <c r="K192" s="61">
        <v>148</v>
      </c>
      <c r="L192" s="41">
        <v>14.29</v>
      </c>
    </row>
    <row r="193" spans="1:12" ht="15">
      <c r="A193" s="23"/>
      <c r="B193" s="15"/>
      <c r="C193" s="11"/>
      <c r="D193" s="7" t="s">
        <v>27</v>
      </c>
      <c r="E193" s="54" t="s">
        <v>104</v>
      </c>
      <c r="F193" s="55">
        <v>90</v>
      </c>
      <c r="G193" s="55">
        <v>8</v>
      </c>
      <c r="H193" s="55">
        <v>8</v>
      </c>
      <c r="I193" s="59">
        <v>13</v>
      </c>
      <c r="J193" s="55">
        <v>158</v>
      </c>
      <c r="K193" s="61">
        <v>454</v>
      </c>
      <c r="L193" s="41">
        <v>37.54</v>
      </c>
    </row>
    <row r="194" spans="1:12" ht="15">
      <c r="A194" s="23"/>
      <c r="B194" s="15"/>
      <c r="C194" s="11"/>
      <c r="D194" s="7" t="s">
        <v>28</v>
      </c>
      <c r="E194" s="54" t="s">
        <v>95</v>
      </c>
      <c r="F194" s="55">
        <v>150</v>
      </c>
      <c r="G194" s="55">
        <v>4</v>
      </c>
      <c r="H194" s="55">
        <v>6</v>
      </c>
      <c r="I194" s="59">
        <v>37</v>
      </c>
      <c r="J194" s="55">
        <v>210</v>
      </c>
      <c r="K194" s="61">
        <v>304</v>
      </c>
      <c r="L194" s="41">
        <v>14.21</v>
      </c>
    </row>
    <row r="195" spans="1:12" ht="15">
      <c r="A195" s="23"/>
      <c r="B195" s="15"/>
      <c r="C195" s="11"/>
      <c r="D195" s="7" t="s">
        <v>29</v>
      </c>
      <c r="E195" s="54" t="s">
        <v>76</v>
      </c>
      <c r="F195" s="55">
        <v>200</v>
      </c>
      <c r="G195" s="55">
        <v>1</v>
      </c>
      <c r="H195" s="55">
        <v>0</v>
      </c>
      <c r="I195" s="59">
        <v>9</v>
      </c>
      <c r="J195" s="55">
        <v>40</v>
      </c>
      <c r="K195" s="61">
        <v>685</v>
      </c>
      <c r="L195" s="41">
        <v>2.7</v>
      </c>
    </row>
    <row r="196" spans="1:12" ht="15">
      <c r="A196" s="23"/>
      <c r="B196" s="15"/>
      <c r="C196" s="11"/>
      <c r="D196" s="7" t="s">
        <v>30</v>
      </c>
      <c r="E196" s="54" t="s">
        <v>43</v>
      </c>
      <c r="F196" s="55">
        <v>50</v>
      </c>
      <c r="G196" s="55">
        <v>3</v>
      </c>
      <c r="H196" s="55">
        <v>0</v>
      </c>
      <c r="I196" s="59">
        <v>22</v>
      </c>
      <c r="J196" s="55">
        <v>94</v>
      </c>
      <c r="K196" s="42"/>
      <c r="L196" s="41">
        <v>4.13</v>
      </c>
    </row>
    <row r="197" spans="1:12" ht="15">
      <c r="A197" s="23"/>
      <c r="B197" s="15"/>
      <c r="C197" s="11"/>
      <c r="D197" s="7" t="s">
        <v>31</v>
      </c>
      <c r="E197" s="54" t="s">
        <v>44</v>
      </c>
      <c r="F197" s="55">
        <v>30</v>
      </c>
      <c r="G197" s="55">
        <v>2</v>
      </c>
      <c r="H197" s="55">
        <v>0</v>
      </c>
      <c r="I197" s="59">
        <v>15</v>
      </c>
      <c r="J197" s="55">
        <v>69</v>
      </c>
      <c r="K197" s="42"/>
      <c r="L197" s="41">
        <v>2.75</v>
      </c>
    </row>
    <row r="198" spans="1:12" ht="15">
      <c r="A198" s="23"/>
      <c r="B198" s="15"/>
      <c r="C198" s="11"/>
      <c r="D198" s="6"/>
      <c r="E198" s="40"/>
      <c r="F198" s="41"/>
      <c r="G198" s="41"/>
      <c r="H198" s="41"/>
      <c r="I198" s="41"/>
      <c r="J198" s="41"/>
      <c r="K198" s="42"/>
      <c r="L198" s="41"/>
    </row>
    <row r="199" spans="1:12" ht="15">
      <c r="A199" s="23"/>
      <c r="B199" s="15"/>
      <c r="C199" s="11"/>
      <c r="D199" s="6"/>
      <c r="E199" s="40"/>
      <c r="F199" s="41"/>
      <c r="G199" s="41"/>
      <c r="H199" s="41"/>
      <c r="I199" s="41"/>
      <c r="J199" s="41"/>
      <c r="K199" s="42"/>
      <c r="L199" s="41"/>
    </row>
    <row r="200" spans="1:12" ht="15">
      <c r="A200" s="24"/>
      <c r="B200" s="17"/>
      <c r="C200" s="8"/>
      <c r="D200" s="18" t="s">
        <v>32</v>
      </c>
      <c r="E200" s="9"/>
      <c r="F200" s="19">
        <f>SUM(F191:F199)</f>
        <v>820</v>
      </c>
      <c r="G200" s="19">
        <f>SUM(G191:G199)</f>
        <v>21</v>
      </c>
      <c r="H200" s="19">
        <f>SUM(H191:H199)</f>
        <v>23</v>
      </c>
      <c r="I200" s="19">
        <f>SUM(I191:I199)</f>
        <v>117</v>
      </c>
      <c r="J200" s="19">
        <f>SUM(J191:J199)</f>
        <v>764</v>
      </c>
      <c r="K200" s="25"/>
      <c r="L200" s="19">
        <f>SUM(L191:L199)</f>
        <v>90.14</v>
      </c>
    </row>
    <row r="201" spans="1:12" ht="15">
      <c r="A201" s="29">
        <f>A183</f>
        <v>2</v>
      </c>
      <c r="B201" s="30">
        <f>B183</f>
        <v>10</v>
      </c>
      <c r="C201" s="77" t="s">
        <v>4</v>
      </c>
      <c r="D201" s="78"/>
      <c r="E201" s="31"/>
      <c r="F201" s="32">
        <f>F190+F200</f>
        <v>1320</v>
      </c>
      <c r="G201" s="32">
        <f>G190+G200</f>
        <v>35</v>
      </c>
      <c r="H201" s="32">
        <f>H190+H200</f>
        <v>32</v>
      </c>
      <c r="I201" s="32">
        <f>I190+I200</f>
        <v>183</v>
      </c>
      <c r="J201" s="32">
        <f>J190+J200</f>
        <v>1239</v>
      </c>
      <c r="K201" s="32"/>
      <c r="L201" s="32">
        <f>L190+L200</f>
        <v>199.92</v>
      </c>
    </row>
    <row r="202" spans="1:12">
      <c r="A202" s="27"/>
      <c r="B202" s="28"/>
      <c r="C202" s="79" t="s">
        <v>5</v>
      </c>
      <c r="D202" s="79"/>
      <c r="E202" s="79"/>
      <c r="F202" s="34">
        <f>(F25+F45+F64+F84+F103+F123+F143+F163+F182+F201)/(IF(F25=0,0,1)+IF(F45=0,0,1)+IF(F64=0,0,1)+IF(F84=0,0,1)+IF(F103=0,0,1)+IF(F123=0,0,1)+IF(F143=0,0,1)+IF(F163=0,0,1)+IF(F182=0,0,1)+IF(F201=0,0,1))</f>
        <v>1315.35</v>
      </c>
      <c r="G202" s="34">
        <f>(G25+G45+G64+G84+G103+G123+G143+G163+G182+G201)/(IF(G25=0,0,1)+IF(G45=0,0,1)+IF(G64=0,0,1)+IF(G84=0,0,1)+IF(G103=0,0,1)+IF(G123=0,0,1)+IF(G143=0,0,1)+IF(G163=0,0,1)+IF(G182=0,0,1)+IF(G201=0,0,1))</f>
        <v>41.1</v>
      </c>
      <c r="H202" s="34">
        <f>(H25+H45+H64+H84+H103+H123+H143+H163+H182+H201)/(IF(H25=0,0,1)+IF(H45=0,0,1)+IF(H64=0,0,1)+IF(H84=0,0,1)+IF(H103=0,0,1)+IF(H123=0,0,1)+IF(H143=0,0,1)+IF(H163=0,0,1)+IF(H182=0,0,1)+IF(H201=0,0,1))</f>
        <v>43.6</v>
      </c>
      <c r="I202" s="34">
        <f>(I25+I45+I64+I84+I103+I123+I143+I163+I182+I201)/(IF(I25=0,0,1)+IF(I45=0,0,1)+IF(I64=0,0,1)+IF(I84=0,0,1)+IF(I103=0,0,1)+IF(I123=0,0,1)+IF(I143=0,0,1)+IF(I163=0,0,1)+IF(I182=0,0,1)+IF(I201=0,0,1))</f>
        <v>188.1</v>
      </c>
      <c r="J202" s="34">
        <f>(J25+J45+J64+J84+J103+J123+J143+J163+J182+J201)/(IF(J25=0,0,1)+IF(J45=0,0,1)+IF(J64=0,0,1)+IF(J84=0,0,1)+IF(J103=0,0,1)+IF(J123=0,0,1)+IF(J143=0,0,1)+IF(J163=0,0,1)+IF(J182=0,0,1)+IF(J201=0,0,1))</f>
        <v>1306.8</v>
      </c>
      <c r="K202" s="34"/>
      <c r="L202" s="34">
        <f>(L25+L45+L64+L84+L103+L123+L143+L163+L182+L201)/(IF(L25=0,0,1)+IF(L45=0,0,1)+IF(L64=0,0,1)+IF(L84=0,0,1)+IF(L103=0,0,1)+IF(L123=0,0,1)+IF(L143=0,0,1)+IF(L163=0,0,1)+IF(L182=0,0,1)+IF(L201=0,0,1))</f>
        <v>187.00500000000002</v>
      </c>
    </row>
  </sheetData>
  <mergeCells count="14">
    <mergeCell ref="C1:E1"/>
    <mergeCell ref="H1:K1"/>
    <mergeCell ref="H2:K2"/>
    <mergeCell ref="C45:D45"/>
    <mergeCell ref="C64:D64"/>
    <mergeCell ref="C103:D103"/>
    <mergeCell ref="C25:D25"/>
    <mergeCell ref="C202:E202"/>
    <mergeCell ref="C201:D201"/>
    <mergeCell ref="C123:D123"/>
    <mergeCell ref="C143:D143"/>
    <mergeCell ref="C163:D163"/>
    <mergeCell ref="C182:D182"/>
    <mergeCell ref="C84:D8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</cp:lastModifiedBy>
  <dcterms:created xsi:type="dcterms:W3CDTF">2022-05-16T14:23:56Z</dcterms:created>
  <dcterms:modified xsi:type="dcterms:W3CDTF">2023-11-13T05:36:19Z</dcterms:modified>
</cp:coreProperties>
</file>