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05.04" sheetId="1" r:id="rId1"/>
  </sheets>
  <externalReferences>
    <externalReference r:id="rId4"/>
  </externalReferences>
  <definedNames>
    <definedName name="_xlnm.Print_Area" localSheetId="0">'05.04'!#REF!</definedName>
  </definedNames>
  <calcPr fullCalcOnLoad="1"/>
</workbook>
</file>

<file path=xl/sharedStrings.xml><?xml version="1.0" encoding="utf-8"?>
<sst xmlns="http://schemas.openxmlformats.org/spreadsheetml/2006/main" count="37" uniqueCount="30">
  <si>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</si>
  <si>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</si>
  <si>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</si>
  <si>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</si>
  <si>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</si>
  <si>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</si>
  <si>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</si>
  <si>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</si>
  <si>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</si>
  <si>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</si>
  <si>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</si>
  <si>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</si>
  <si>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</si>
  <si>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Плов по-узбекски</t>
  </si>
  <si>
    <t>Чай с сахаром, лимоном</t>
  </si>
  <si>
    <t>ПР</t>
  </si>
  <si>
    <t>Батончик Импульс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</si>
  <si>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</si>
  <si>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</si>
  <si>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</si>
  <si>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</si>
  <si>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</si>
  <si>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</si>
  <si>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Рассольник ленинградский (  крупа)</t>
  </si>
  <si>
    <t>294*</t>
  </si>
  <si>
    <t>Котлета рубленая из птицы</t>
  </si>
  <si>
    <t>321*</t>
  </si>
  <si>
    <t>Капуста тушеная</t>
  </si>
  <si>
    <t>342*</t>
  </si>
  <si>
    <t>Компот из св.яблок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</si>
</sst>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45021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444</v>
      </c>
      <c r="D5" s="16" t="s">
        <v>13</v>
      </c>
      <c r="E5" s="17">
        <v>250</v>
      </c>
      <c r="F5" s="17">
        <v>54.76</v>
      </c>
      <c r="G5" s="18">
        <v>318</v>
      </c>
      <c r="H5" s="18">
        <v>14.4</v>
      </c>
      <c r="I5" s="18">
        <v>19</v>
      </c>
      <c r="J5" s="18">
        <v>45.4</v>
      </c>
    </row>
    <row r="6" spans="1:10" ht="12.75">
      <c r="A6" s="13"/>
      <c r="B6" s="14"/>
      <c r="C6" s="19">
        <v>686</v>
      </c>
      <c r="D6" s="20" t="s">
        <v>14</v>
      </c>
      <c r="E6" s="21">
        <v>207</v>
      </c>
      <c r="F6" s="21">
        <v>3.44</v>
      </c>
      <c r="G6" s="22">
        <v>41.6</v>
      </c>
      <c r="H6" s="22">
        <v>0.53</v>
      </c>
      <c r="I6" s="22">
        <v>0</v>
      </c>
      <c r="J6" s="22">
        <v>9.87</v>
      </c>
    </row>
    <row r="7" spans="1:10" ht="12.75">
      <c r="A7" s="14"/>
      <c r="B7" s="14"/>
      <c r="C7" s="19" t="s">
        <v>15</v>
      </c>
      <c r="D7" s="20" t="s">
        <v>16</v>
      </c>
      <c r="E7" s="21">
        <v>35</v>
      </c>
      <c r="F7" s="21">
        <v>7.8</v>
      </c>
      <c r="G7" s="22">
        <v>78.4</v>
      </c>
      <c r="H7" s="22">
        <v>0.64</v>
      </c>
      <c r="I7" s="22">
        <v>4</v>
      </c>
      <c r="J7" s="22">
        <v>10.08</v>
      </c>
    </row>
    <row r="8" spans="1:10" ht="12.75">
      <c r="A8" s="14"/>
      <c r="B8" s="14"/>
      <c r="C8" s="19" t="s">
        <v>15</v>
      </c>
      <c r="D8" s="23" t="s">
        <v>17</v>
      </c>
      <c r="E8" s="21">
        <v>30</v>
      </c>
      <c r="F8" s="21">
        <v>2.5</v>
      </c>
      <c r="G8" s="22">
        <v>68.97</v>
      </c>
      <c r="H8" s="22">
        <v>1.68</v>
      </c>
      <c r="I8" s="22">
        <v>0.33</v>
      </c>
      <c r="J8" s="22">
        <v>14.82</v>
      </c>
    </row>
    <row r="9" spans="1:10" ht="12.75">
      <c r="A9" s="14"/>
      <c r="B9" s="14"/>
      <c r="C9" s="19" t="s">
        <v>15</v>
      </c>
      <c r="D9" s="23" t="s">
        <v>18</v>
      </c>
      <c r="E9" s="21">
        <v>50</v>
      </c>
      <c r="F9" s="21">
        <v>3.75</v>
      </c>
      <c r="G9" s="22">
        <v>93.52</v>
      </c>
      <c r="H9" s="22">
        <v>3.16</v>
      </c>
      <c r="I9" s="22">
        <v>0.4</v>
      </c>
      <c r="J9" s="22">
        <v>21.55</v>
      </c>
    </row>
    <row r="10" spans="1:10" ht="12.75">
      <c r="A10" s="14"/>
      <c r="B10" s="14"/>
      <c r="C10" s="24"/>
      <c r="D10" s="25" t="s">
        <v>19</v>
      </c>
      <c r="E10" s="26">
        <f>SUM(E5:E9)</f>
        <v>572</v>
      </c>
      <c r="F10" s="27">
        <f>SUM(F5:F9)</f>
        <v>72.25</v>
      </c>
      <c r="G10" s="26">
        <f>SUM(G5:G9)</f>
        <v>600.49</v>
      </c>
      <c r="H10" s="26">
        <f>SUM(H5:H9)</f>
        <v>20.41</v>
      </c>
      <c r="I10" s="26">
        <f>SUM(I5:I9)</f>
        <v>23.729999999999997</v>
      </c>
      <c r="J10" s="26">
        <f>SUM(J5:J9)</f>
        <v>101.71999999999998</v>
      </c>
    </row>
    <row r="11" spans="1:10" ht="12.75">
      <c r="A11" s="14"/>
      <c r="B11" s="14"/>
      <c r="C11" s="24"/>
      <c r="D11" s="25"/>
      <c r="E11" s="26"/>
      <c r="F11" s="27"/>
      <c r="G11" s="26"/>
      <c r="H11" s="26"/>
      <c r="I11" s="26"/>
      <c r="J11" s="26"/>
    </row>
    <row r="12" spans="1:10" ht="12.75">
      <c r="A12" s="28" t="s">
        <v>20</v>
      </c>
      <c r="B12" s="14"/>
      <c r="C12" s="19" t="s">
        <v>21</v>
      </c>
      <c r="D12" s="20" t="s">
        <v>22</v>
      </c>
      <c r="E12" s="21">
        <v>100</v>
      </c>
      <c r="F12" s="21">
        <v>13.29</v>
      </c>
      <c r="G12" s="22">
        <v>100.11</v>
      </c>
      <c r="H12" s="22">
        <v>1.31</v>
      </c>
      <c r="I12" s="22">
        <v>5.16</v>
      </c>
      <c r="J12" s="22">
        <v>12.11</v>
      </c>
    </row>
    <row r="13" spans="1:10" ht="12.75">
      <c r="A13" s="14"/>
      <c r="B13" s="14"/>
      <c r="C13" s="19">
        <v>132</v>
      </c>
      <c r="D13" s="20" t="s">
        <v>23</v>
      </c>
      <c r="E13" s="21">
        <v>250</v>
      </c>
      <c r="F13" s="21">
        <v>12.8</v>
      </c>
      <c r="G13" s="22">
        <v>107.25</v>
      </c>
      <c r="H13" s="22">
        <f>8.07/4</f>
        <v>2.0175</v>
      </c>
      <c r="I13" s="22">
        <f>20.36/4</f>
        <v>5.09</v>
      </c>
      <c r="J13" s="22">
        <f>47.92/4</f>
        <v>11.98</v>
      </c>
    </row>
    <row r="14" spans="1:10" ht="12.75">
      <c r="A14" s="14"/>
      <c r="B14" s="14"/>
      <c r="C14" s="15" t="s">
        <v>24</v>
      </c>
      <c r="D14" s="16" t="s">
        <v>25</v>
      </c>
      <c r="E14" s="17">
        <v>105</v>
      </c>
      <c r="F14" s="17">
        <v>34.56</v>
      </c>
      <c r="G14" s="29">
        <f>143*2</f>
        <v>286</v>
      </c>
      <c r="H14" s="29">
        <f>8.72*2-4.4</f>
        <v>13.040000000000001</v>
      </c>
      <c r="I14" s="29">
        <f>8.38*2-7</f>
        <v>9.760000000000002</v>
      </c>
      <c r="J14" s="29">
        <f>8.14*2</f>
        <v>16.28</v>
      </c>
    </row>
    <row r="15" spans="1:10" ht="12.75">
      <c r="A15" s="14"/>
      <c r="B15" s="14"/>
      <c r="C15" s="19" t="s">
        <v>26</v>
      </c>
      <c r="D15" s="20" t="s">
        <v>27</v>
      </c>
      <c r="E15" s="21">
        <v>200</v>
      </c>
      <c r="F15" s="21">
        <v>19.43</v>
      </c>
      <c r="G15" s="22">
        <v>150.2</v>
      </c>
      <c r="H15" s="22">
        <v>4.13</v>
      </c>
      <c r="I15" s="22">
        <v>6.474</v>
      </c>
      <c r="J15" s="22">
        <v>18.854</v>
      </c>
    </row>
    <row r="16" spans="1:10" ht="12.75">
      <c r="A16" s="14"/>
      <c r="B16" s="14"/>
      <c r="C16" s="19" t="s">
        <v>28</v>
      </c>
      <c r="D16" s="23" t="s">
        <v>29</v>
      </c>
      <c r="E16" s="21">
        <v>200</v>
      </c>
      <c r="F16" s="21">
        <v>8.22</v>
      </c>
      <c r="G16" s="22">
        <v>114.6</v>
      </c>
      <c r="H16" s="22">
        <f>0.8/5</f>
        <v>0.16</v>
      </c>
      <c r="I16" s="22">
        <f>0.8/5</f>
        <v>0.16</v>
      </c>
      <c r="J16" s="22">
        <f>139.4/5</f>
        <v>27.880000000000003</v>
      </c>
    </row>
    <row r="17" spans="1:10" ht="12.75">
      <c r="A17" s="14"/>
      <c r="B17" s="14"/>
      <c r="C17" s="19" t="s">
        <v>15</v>
      </c>
      <c r="D17" s="23" t="s">
        <v>18</v>
      </c>
      <c r="E17" s="21">
        <v>50</v>
      </c>
      <c r="F17" s="21">
        <v>3.75</v>
      </c>
      <c r="G17" s="22">
        <v>93.52</v>
      </c>
      <c r="H17" s="22">
        <v>3.16</v>
      </c>
      <c r="I17" s="22">
        <v>0.4</v>
      </c>
      <c r="J17" s="22">
        <v>21.55</v>
      </c>
    </row>
    <row r="18" spans="1:10" ht="12.75">
      <c r="A18" s="14"/>
      <c r="B18" s="14"/>
      <c r="C18" s="19" t="s">
        <v>15</v>
      </c>
      <c r="D18" s="23" t="s">
        <v>17</v>
      </c>
      <c r="E18" s="21">
        <v>30</v>
      </c>
      <c r="F18" s="21">
        <v>2.5</v>
      </c>
      <c r="G18" s="22">
        <v>68.97</v>
      </c>
      <c r="H18" s="22">
        <v>1.68</v>
      </c>
      <c r="I18" s="22">
        <v>0.33</v>
      </c>
      <c r="J18" s="22">
        <v>14.82</v>
      </c>
    </row>
    <row r="19" spans="1:10" ht="12.75">
      <c r="A19" s="14"/>
      <c r="B19" s="14"/>
      <c r="C19" s="30"/>
      <c r="D19" s="25" t="s">
        <v>19</v>
      </c>
      <c r="E19" s="31">
        <f aca="true" t="shared" si="0" ref="E19:J19">SUM(E12:E18)</f>
        <v>935</v>
      </c>
      <c r="F19" s="31">
        <f t="shared" si="0"/>
        <v>94.55000000000001</v>
      </c>
      <c r="G19" s="31">
        <f t="shared" si="0"/>
        <v>920.65</v>
      </c>
      <c r="H19" s="31">
        <f t="shared" si="0"/>
        <v>25.4975</v>
      </c>
      <c r="I19" s="31">
        <f t="shared" si="0"/>
        <v>27.374</v>
      </c>
      <c r="J19" s="31">
        <f t="shared" si="0"/>
        <v>123.47400000000002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2023-03-30T14:24:23Z</dcterms:created>
  <dcterms:modified xsi:type="dcterms:W3CDTF">2023-03-30T14:24:43Z</dcterms:modified>
  <cp:category/>
  <cp:version/>
  <cp:contentType/>
  <cp:contentStatus/>
</cp:coreProperties>
</file>