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80" windowHeight="7560" activeTab="0"/>
  </bookViews>
  <sheets>
    <sheet name="03.05" sheetId="1" r:id="rId1"/>
  </sheets>
  <externalReferences>
    <externalReference r:id="rId4"/>
  </externalReferences>
  <definedNames>
    <definedName name="_xlnm.Print_Area" localSheetId="0">'03.05'!#REF!</definedName>
  </definedNames>
  <calcPr fullCalcOnLoad="1"/>
</workbook>
</file>

<file path=xl/sharedStrings.xml><?xml version="1.0" encoding="utf-8"?>
<sst xmlns="http://schemas.openxmlformats.org/spreadsheetml/2006/main" count="37" uniqueCount="31">
  <si>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</si>
  <si>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</si>
  <si>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</si>
  <si>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</si>
  <si>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</si>
  <si>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</si>
  <si>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</si>
  <si>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</si>
  <si>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</si>
  <si>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</si>
  <si>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</si>
  <si>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</si>
  <si>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</si>
  <si>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268*</t>
  </si>
  <si>
    <t>Биточки из говядины с соусом</t>
  </si>
  <si>
    <t>309*</t>
  </si>
  <si>
    <t>Макаронные изделия отварные</t>
  </si>
  <si>
    <t>389*</t>
  </si>
  <si>
    <t>Сок мультифруктовый</t>
  </si>
  <si>
    <t>ПР</t>
  </si>
  <si>
    <t>Хлеб ржано-пшеничный</t>
  </si>
  <si>
    <t>Хлеб пшеничный</t>
  </si>
  <si>
    <t>Итого:</t>
  </si>
  <si>
    <t xml:space="preserve">обед </t>
  </si>
  <si>
    <t>67*</t>
  </si>
  <si>
    <t>Винегрет</t>
  </si>
  <si>
    <t>Щи из св.капусты с картофелем</t>
  </si>
  <si>
    <t>Котлеты рыбные любительские с соусом</t>
  </si>
  <si>
    <t>305*</t>
  </si>
  <si>
    <t>Рис припущенный</t>
  </si>
  <si>
    <t>Компот из смеси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</si>
</sst>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/>
    </xf>
    <xf numFmtId="0" fontId="19" fillId="0" borderId="16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3" sqref="A3:J19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45049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110</v>
      </c>
      <c r="F5" s="17">
        <v>34.47</v>
      </c>
      <c r="G5" s="18">
        <v>206.5</v>
      </c>
      <c r="H5" s="18">
        <v>11.9</v>
      </c>
      <c r="I5" s="18">
        <v>11.5</v>
      </c>
      <c r="J5" s="18">
        <v>9.9</v>
      </c>
    </row>
    <row r="6" spans="1:10" ht="12.75">
      <c r="A6" s="19"/>
      <c r="B6" s="19"/>
      <c r="C6" s="20" t="s">
        <v>15</v>
      </c>
      <c r="D6" s="21" t="s">
        <v>16</v>
      </c>
      <c r="E6" s="22">
        <v>200</v>
      </c>
      <c r="F6" s="22">
        <v>11.7</v>
      </c>
      <c r="G6" s="23">
        <v>224.6</v>
      </c>
      <c r="H6" s="23">
        <v>9.36</v>
      </c>
      <c r="I6" s="23">
        <v>6.02</v>
      </c>
      <c r="J6" s="23">
        <v>35.26</v>
      </c>
    </row>
    <row r="7" spans="1:10" ht="12.75">
      <c r="A7" s="19"/>
      <c r="B7" s="19"/>
      <c r="C7" s="20" t="s">
        <v>17</v>
      </c>
      <c r="D7" s="21" t="s">
        <v>18</v>
      </c>
      <c r="E7" s="22">
        <v>200</v>
      </c>
      <c r="F7" s="22">
        <v>23.7</v>
      </c>
      <c r="G7" s="23">
        <v>84.8</v>
      </c>
      <c r="H7" s="23">
        <v>1</v>
      </c>
      <c r="I7" s="23">
        <v>0</v>
      </c>
      <c r="J7" s="23">
        <v>20.2</v>
      </c>
    </row>
    <row r="8" spans="1:10" ht="12.75">
      <c r="A8" s="19"/>
      <c r="B8" s="19"/>
      <c r="C8" s="20" t="s">
        <v>19</v>
      </c>
      <c r="D8" s="24" t="s">
        <v>20</v>
      </c>
      <c r="E8" s="22">
        <v>30</v>
      </c>
      <c r="F8" s="22">
        <v>2.5</v>
      </c>
      <c r="G8" s="23">
        <v>68.97</v>
      </c>
      <c r="H8" s="23">
        <v>1.68</v>
      </c>
      <c r="I8" s="23">
        <v>0.33</v>
      </c>
      <c r="J8" s="23">
        <v>14.82</v>
      </c>
    </row>
    <row r="9" spans="1:10" ht="12.75">
      <c r="A9" s="19"/>
      <c r="B9" s="19"/>
      <c r="C9" s="20" t="s">
        <v>19</v>
      </c>
      <c r="D9" s="24" t="s">
        <v>21</v>
      </c>
      <c r="E9" s="22">
        <v>50</v>
      </c>
      <c r="F9" s="22">
        <v>3.75</v>
      </c>
      <c r="G9" s="23">
        <v>93.52</v>
      </c>
      <c r="H9" s="23">
        <v>3.16</v>
      </c>
      <c r="I9" s="23">
        <v>0.4</v>
      </c>
      <c r="J9" s="23">
        <v>21.55</v>
      </c>
    </row>
    <row r="10" spans="1:10" ht="12.75">
      <c r="A10" s="19"/>
      <c r="B10" s="19"/>
      <c r="C10" s="25"/>
      <c r="D10" s="26" t="s">
        <v>22</v>
      </c>
      <c r="E10" s="27">
        <f aca="true" t="shared" si="0" ref="E10:J10">SUM(E5:E9)</f>
        <v>590</v>
      </c>
      <c r="F10" s="28">
        <f t="shared" si="0"/>
        <v>76.12</v>
      </c>
      <c r="G10" s="27">
        <f t="shared" si="0"/>
        <v>678.39</v>
      </c>
      <c r="H10" s="27">
        <f t="shared" si="0"/>
        <v>27.099999999999998</v>
      </c>
      <c r="I10" s="27">
        <f t="shared" si="0"/>
        <v>18.249999999999996</v>
      </c>
      <c r="J10" s="27">
        <f t="shared" si="0"/>
        <v>101.73</v>
      </c>
    </row>
    <row r="11" spans="1:10" ht="12.75">
      <c r="A11" s="19"/>
      <c r="B11" s="19"/>
      <c r="C11" s="29"/>
      <c r="D11" s="30"/>
      <c r="E11" s="22"/>
      <c r="F11" s="22"/>
      <c r="G11" s="31"/>
      <c r="H11" s="31"/>
      <c r="I11" s="31"/>
      <c r="J11" s="31"/>
    </row>
    <row r="12" spans="1:10" ht="12.75">
      <c r="A12" s="32" t="s">
        <v>23</v>
      </c>
      <c r="B12" s="19"/>
      <c r="C12" s="29" t="s">
        <v>24</v>
      </c>
      <c r="D12" s="24" t="s">
        <v>25</v>
      </c>
      <c r="E12" s="22">
        <v>100</v>
      </c>
      <c r="F12" s="22">
        <v>13.49</v>
      </c>
      <c r="G12" s="22">
        <v>87.88</v>
      </c>
      <c r="H12" s="22">
        <v>1.62</v>
      </c>
      <c r="I12" s="33">
        <v>6.2</v>
      </c>
      <c r="J12" s="22">
        <v>8.9</v>
      </c>
    </row>
    <row r="13" spans="1:10" ht="12.75">
      <c r="A13" s="32"/>
      <c r="B13" s="19"/>
      <c r="C13" s="20">
        <v>124</v>
      </c>
      <c r="D13" s="21" t="s">
        <v>26</v>
      </c>
      <c r="E13" s="22">
        <v>250</v>
      </c>
      <c r="F13" s="22">
        <v>10.97</v>
      </c>
      <c r="G13" s="23">
        <f>359/4</f>
        <v>89.75</v>
      </c>
      <c r="H13" s="23">
        <f>7.06/4</f>
        <v>1.765</v>
      </c>
      <c r="I13" s="23">
        <f>19.8/4</f>
        <v>4.95</v>
      </c>
      <c r="J13" s="23">
        <v>7.9025</v>
      </c>
    </row>
    <row r="14" spans="1:10" ht="12.75">
      <c r="A14" s="19"/>
      <c r="B14" s="19"/>
      <c r="C14" s="20">
        <v>390</v>
      </c>
      <c r="D14" s="21" t="s">
        <v>27</v>
      </c>
      <c r="E14" s="22">
        <v>130</v>
      </c>
      <c r="F14" s="22">
        <v>32.69</v>
      </c>
      <c r="G14" s="33">
        <f>127/50*75</f>
        <v>190.5</v>
      </c>
      <c r="H14" s="33">
        <f>6.95/50*75</f>
        <v>10.425</v>
      </c>
      <c r="I14" s="33">
        <f>10.01/50*75-7</f>
        <v>8.014999999999999</v>
      </c>
      <c r="J14" s="33">
        <f>3.96/50*75</f>
        <v>5.9399999999999995</v>
      </c>
    </row>
    <row r="15" spans="1:10" ht="12.75">
      <c r="A15" s="19"/>
      <c r="B15" s="19"/>
      <c r="C15" s="20" t="s">
        <v>28</v>
      </c>
      <c r="D15" s="21" t="s">
        <v>29</v>
      </c>
      <c r="E15" s="22">
        <v>200</v>
      </c>
      <c r="F15" s="22">
        <v>16.21</v>
      </c>
      <c r="G15" s="23">
        <v>191.6</v>
      </c>
      <c r="H15" s="23">
        <v>4.85</v>
      </c>
      <c r="I15" s="23">
        <v>6.73</v>
      </c>
      <c r="J15" s="23">
        <v>48.89</v>
      </c>
    </row>
    <row r="16" spans="1:10" ht="12.75">
      <c r="A16" s="19"/>
      <c r="B16" s="19"/>
      <c r="C16" s="20">
        <v>639</v>
      </c>
      <c r="D16" s="21" t="s">
        <v>30</v>
      </c>
      <c r="E16" s="22">
        <v>200</v>
      </c>
      <c r="F16" s="22">
        <v>5.2</v>
      </c>
      <c r="G16" s="23">
        <f>664/5</f>
        <v>132.8</v>
      </c>
      <c r="H16" s="23">
        <f>3.31/5</f>
        <v>0.662</v>
      </c>
      <c r="I16" s="23">
        <f>0.45/5</f>
        <v>0.09</v>
      </c>
      <c r="J16" s="23">
        <f>160.07/5</f>
        <v>32.013999999999996</v>
      </c>
    </row>
    <row r="17" spans="1:10" ht="12.75">
      <c r="A17" s="19"/>
      <c r="B17" s="19"/>
      <c r="C17" s="20" t="s">
        <v>19</v>
      </c>
      <c r="D17" s="24" t="s">
        <v>21</v>
      </c>
      <c r="E17" s="22">
        <v>50</v>
      </c>
      <c r="F17" s="22">
        <v>3.75</v>
      </c>
      <c r="G17" s="23">
        <v>93.52</v>
      </c>
      <c r="H17" s="23">
        <v>3.16</v>
      </c>
      <c r="I17" s="23">
        <v>0.4</v>
      </c>
      <c r="J17" s="23">
        <v>21.55</v>
      </c>
    </row>
    <row r="18" spans="1:10" ht="12.75">
      <c r="A18" s="19"/>
      <c r="B18" s="19"/>
      <c r="C18" s="20" t="s">
        <v>19</v>
      </c>
      <c r="D18" s="24" t="s">
        <v>20</v>
      </c>
      <c r="E18" s="22">
        <v>30</v>
      </c>
      <c r="F18" s="22">
        <v>2.5</v>
      </c>
      <c r="G18" s="23">
        <v>68.97</v>
      </c>
      <c r="H18" s="23">
        <v>1.68</v>
      </c>
      <c r="I18" s="23">
        <v>0.33</v>
      </c>
      <c r="J18" s="23">
        <v>14.82</v>
      </c>
    </row>
    <row r="19" spans="1:10" ht="12.75">
      <c r="A19" s="19"/>
      <c r="B19" s="19"/>
      <c r="C19" s="34"/>
      <c r="D19" s="26" t="s">
        <v>22</v>
      </c>
      <c r="E19" s="35">
        <f aca="true" t="shared" si="1" ref="E19:J19">SUM(E12:E18)</f>
        <v>960</v>
      </c>
      <c r="F19" s="28">
        <f t="shared" si="1"/>
        <v>84.81</v>
      </c>
      <c r="G19" s="36">
        <f t="shared" si="1"/>
        <v>855.02</v>
      </c>
      <c r="H19" s="36">
        <f t="shared" si="1"/>
        <v>24.162</v>
      </c>
      <c r="I19" s="36">
        <f t="shared" si="1"/>
        <v>26.714999999999996</v>
      </c>
      <c r="J19" s="36">
        <f t="shared" si="1"/>
        <v>140.01649999999998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2023-04-27T02:26:59Z</dcterms:created>
  <dcterms:modified xsi:type="dcterms:W3CDTF">2023-04-27T02:27:17Z</dcterms:modified>
  <cp:category/>
  <cp:version/>
  <cp:contentType/>
  <cp:contentStatus/>
</cp:coreProperties>
</file>