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11.09" sheetId="1" r:id="rId1"/>
  </sheets>
  <externalReferences>
    <externalReference r:id="rId4"/>
  </externalReferences>
  <definedNames>
    <definedName name="_xlnm.Print_Area" localSheetId="0">'11.09'!#REF!</definedName>
  </definedNames>
  <calcPr fullCalcOnLoad="1"/>
</workbook>
</file>

<file path=xl/sharedStrings.xml><?xml version="1.0" encoding="utf-8"?>
<sst xmlns="http://schemas.openxmlformats.org/spreadsheetml/2006/main" count="43" uniqueCount="36">
  <si>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</si>
  <si>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</si>
  <si>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</si>
  <si>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</si>
  <si>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</si>
  <si>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</si>
  <si>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</si>
  <si>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</si>
  <si>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</si>
  <si>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</si>
  <si>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</si>
  <si>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</si>
  <si>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</si>
  <si>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Каша янтарная</t>
  </si>
  <si>
    <t>14*</t>
  </si>
  <si>
    <t>Масло сливочное</t>
  </si>
  <si>
    <t>378*</t>
  </si>
  <si>
    <t>Чай с молоком</t>
  </si>
  <si>
    <t>15*</t>
  </si>
  <si>
    <t>Сыр голландский</t>
  </si>
  <si>
    <t>338*</t>
  </si>
  <si>
    <t>Яблоки св</t>
  </si>
  <si>
    <t>ПР</t>
  </si>
  <si>
    <t>Конфета желейная</t>
  </si>
  <si>
    <t>Хлеб ржано-пшеничный</t>
  </si>
  <si>
    <t>Хлеб пшеничный</t>
  </si>
  <si>
    <t>Итого:</t>
  </si>
  <si>
    <t xml:space="preserve">обед </t>
  </si>
  <si>
    <t>Икра из кабачков</t>
  </si>
  <si>
    <t>Суп картофельный с бобовыми</t>
  </si>
  <si>
    <t>256*</t>
  </si>
  <si>
    <t>Мясо тушеное</t>
  </si>
  <si>
    <t>309*</t>
  </si>
  <si>
    <t>Макаронные изделия отварные</t>
  </si>
  <si>
    <t>388*</t>
  </si>
  <si>
    <t>Напиток из шиповника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</si>
</sst>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A3" sqref="A3:J22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45180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>
        <v>305</v>
      </c>
      <c r="D5" s="16" t="s">
        <v>13</v>
      </c>
      <c r="E5" s="17">
        <v>200</v>
      </c>
      <c r="F5" s="18">
        <v>15.67</v>
      </c>
      <c r="G5" s="18">
        <v>226</v>
      </c>
      <c r="H5" s="18">
        <v>3</v>
      </c>
      <c r="I5" s="18">
        <v>4</v>
      </c>
      <c r="J5" s="18">
        <v>46</v>
      </c>
    </row>
    <row r="6" spans="1:10" ht="12.75">
      <c r="A6" s="19"/>
      <c r="B6" s="19"/>
      <c r="C6" s="20" t="s">
        <v>14</v>
      </c>
      <c r="D6" s="21" t="s">
        <v>15</v>
      </c>
      <c r="E6" s="22">
        <v>10</v>
      </c>
      <c r="F6" s="22">
        <v>11.81</v>
      </c>
      <c r="G6" s="23">
        <v>65.72</v>
      </c>
      <c r="H6" s="23">
        <v>0.1</v>
      </c>
      <c r="I6" s="23">
        <v>7.2</v>
      </c>
      <c r="J6" s="23">
        <v>0.13</v>
      </c>
    </row>
    <row r="7" spans="1:10" ht="12.75">
      <c r="A7" s="19"/>
      <c r="B7" s="19"/>
      <c r="C7" s="20" t="s">
        <v>16</v>
      </c>
      <c r="D7" s="24" t="s">
        <v>17</v>
      </c>
      <c r="E7" s="22">
        <v>195</v>
      </c>
      <c r="F7" s="23">
        <v>7.43</v>
      </c>
      <c r="G7" s="23">
        <v>81</v>
      </c>
      <c r="H7" s="23">
        <v>1.52</v>
      </c>
      <c r="I7" s="23">
        <v>1.35</v>
      </c>
      <c r="J7" s="23">
        <v>15.9</v>
      </c>
    </row>
    <row r="8" spans="1:10" ht="12.75">
      <c r="A8" s="19"/>
      <c r="B8" s="19"/>
      <c r="C8" s="20" t="s">
        <v>18</v>
      </c>
      <c r="D8" s="21" t="s">
        <v>19</v>
      </c>
      <c r="E8" s="22">
        <v>20</v>
      </c>
      <c r="F8" s="22">
        <v>18.51</v>
      </c>
      <c r="G8" s="23">
        <v>68.67</v>
      </c>
      <c r="H8" s="23">
        <v>4.63</v>
      </c>
      <c r="I8" s="23">
        <v>5.32</v>
      </c>
      <c r="J8" s="23">
        <v>0</v>
      </c>
    </row>
    <row r="9" spans="1:10" ht="12.75">
      <c r="A9" s="19"/>
      <c r="B9" s="19"/>
      <c r="C9" s="20" t="s">
        <v>20</v>
      </c>
      <c r="D9" s="21" t="s">
        <v>21</v>
      </c>
      <c r="E9" s="22">
        <v>140</v>
      </c>
      <c r="F9" s="23">
        <v>23.42</v>
      </c>
      <c r="G9" s="23">
        <v>33.3</v>
      </c>
      <c r="H9" s="23">
        <v>0.3</v>
      </c>
      <c r="I9" s="23">
        <v>0.3</v>
      </c>
      <c r="J9" s="23">
        <v>7.35</v>
      </c>
    </row>
    <row r="10" spans="1:10" ht="12.75">
      <c r="A10" s="19"/>
      <c r="B10" s="19"/>
      <c r="C10" s="20" t="s">
        <v>22</v>
      </c>
      <c r="D10" s="21" t="s">
        <v>23</v>
      </c>
      <c r="E10" s="22">
        <v>20</v>
      </c>
      <c r="F10" s="23">
        <v>4.96</v>
      </c>
      <c r="G10" s="25">
        <v>35</v>
      </c>
      <c r="H10" s="25">
        <f>1*0.1</f>
        <v>0.1</v>
      </c>
      <c r="I10" s="26">
        <f>7*0.1</f>
        <v>0.7000000000000001</v>
      </c>
      <c r="J10" s="25">
        <f>70*0.1</f>
        <v>7</v>
      </c>
    </row>
    <row r="11" spans="1:10" ht="12.75">
      <c r="A11" s="19"/>
      <c r="B11" s="19"/>
      <c r="C11" s="20" t="s">
        <v>22</v>
      </c>
      <c r="D11" s="24" t="s">
        <v>24</v>
      </c>
      <c r="E11" s="22">
        <v>50</v>
      </c>
      <c r="F11" s="23">
        <v>4.17</v>
      </c>
      <c r="G11" s="23">
        <v>91.86</v>
      </c>
      <c r="H11" s="23">
        <v>2.8</v>
      </c>
      <c r="I11" s="23">
        <v>0.55</v>
      </c>
      <c r="J11" s="23">
        <v>24.7</v>
      </c>
    </row>
    <row r="12" spans="1:10" ht="12.75">
      <c r="A12" s="19"/>
      <c r="B12" s="19"/>
      <c r="C12" s="20" t="s">
        <v>22</v>
      </c>
      <c r="D12" s="24" t="s">
        <v>25</v>
      </c>
      <c r="E12" s="22">
        <v>50</v>
      </c>
      <c r="F12" s="23">
        <v>3.75</v>
      </c>
      <c r="G12" s="23">
        <v>93.52</v>
      </c>
      <c r="H12" s="23">
        <v>3.16</v>
      </c>
      <c r="I12" s="23">
        <v>0.4</v>
      </c>
      <c r="J12" s="23">
        <v>21.55</v>
      </c>
    </row>
    <row r="13" spans="1:10" ht="12.75">
      <c r="A13" s="27"/>
      <c r="B13" s="19"/>
      <c r="C13" s="28"/>
      <c r="D13" s="29" t="s">
        <v>26</v>
      </c>
      <c r="E13" s="30">
        <f aca="true" t="shared" si="0" ref="E13:J13">SUM(E5:E12)</f>
        <v>685</v>
      </c>
      <c r="F13" s="31">
        <f t="shared" si="0"/>
        <v>89.72</v>
      </c>
      <c r="G13" s="30">
        <f t="shared" si="0"/>
        <v>695.07</v>
      </c>
      <c r="H13" s="30">
        <f t="shared" si="0"/>
        <v>15.61</v>
      </c>
      <c r="I13" s="30">
        <f t="shared" si="0"/>
        <v>19.819999999999997</v>
      </c>
      <c r="J13" s="30">
        <f t="shared" si="0"/>
        <v>122.63</v>
      </c>
    </row>
    <row r="14" spans="1:10" ht="12.75">
      <c r="A14" s="19"/>
      <c r="B14" s="19"/>
      <c r="C14" s="32"/>
      <c r="D14" s="33"/>
      <c r="E14" s="22"/>
      <c r="F14" s="23"/>
      <c r="G14" s="34"/>
      <c r="H14" s="34"/>
      <c r="I14" s="34"/>
      <c r="J14" s="34"/>
    </row>
    <row r="15" spans="1:10" ht="12.75">
      <c r="A15" s="27" t="s">
        <v>27</v>
      </c>
      <c r="B15" s="19"/>
      <c r="C15" s="20">
        <v>101</v>
      </c>
      <c r="D15" s="24" t="s">
        <v>28</v>
      </c>
      <c r="E15" s="22">
        <v>100</v>
      </c>
      <c r="F15" s="22">
        <v>17.49</v>
      </c>
      <c r="G15" s="22">
        <v>49.76</v>
      </c>
      <c r="H15" s="22">
        <v>1.01</v>
      </c>
      <c r="I15" s="35">
        <v>4.9</v>
      </c>
      <c r="J15" s="22">
        <v>5.39</v>
      </c>
    </row>
    <row r="16" spans="1:10" ht="12.75">
      <c r="A16" s="27"/>
      <c r="B16" s="19"/>
      <c r="C16" s="20">
        <v>139</v>
      </c>
      <c r="D16" s="21" t="s">
        <v>29</v>
      </c>
      <c r="E16" s="22">
        <v>250</v>
      </c>
      <c r="F16" s="22">
        <v>11.21</v>
      </c>
      <c r="G16" s="23">
        <v>148.25</v>
      </c>
      <c r="H16" s="23">
        <f>21.96/4</f>
        <v>5.49</v>
      </c>
      <c r="I16" s="23">
        <f>21.08/4</f>
        <v>5.27</v>
      </c>
      <c r="J16" s="23">
        <f>66.14/4</f>
        <v>16.535</v>
      </c>
    </row>
    <row r="17" spans="1:10" ht="12.75">
      <c r="A17" s="19"/>
      <c r="B17" s="19"/>
      <c r="C17" s="20" t="s">
        <v>30</v>
      </c>
      <c r="D17" s="21" t="s">
        <v>31</v>
      </c>
      <c r="E17" s="22">
        <v>100</v>
      </c>
      <c r="F17" s="23">
        <v>51.27</v>
      </c>
      <c r="G17" s="23">
        <v>210</v>
      </c>
      <c r="H17" s="23">
        <v>10.58</v>
      </c>
      <c r="I17" s="23">
        <v>23.17</v>
      </c>
      <c r="J17" s="23">
        <v>4.755</v>
      </c>
    </row>
    <row r="18" spans="1:10" ht="12.75">
      <c r="A18" s="19"/>
      <c r="B18" s="19"/>
      <c r="C18" s="20" t="s">
        <v>32</v>
      </c>
      <c r="D18" s="21" t="s">
        <v>33</v>
      </c>
      <c r="E18" s="22">
        <v>200</v>
      </c>
      <c r="F18" s="22">
        <v>11.3</v>
      </c>
      <c r="G18" s="23">
        <v>266.67</v>
      </c>
      <c r="H18" s="23">
        <v>7.07</v>
      </c>
      <c r="I18" s="23">
        <v>8.27</v>
      </c>
      <c r="J18" s="23">
        <v>43.93</v>
      </c>
    </row>
    <row r="19" spans="1:10" ht="12.75">
      <c r="A19" s="19"/>
      <c r="B19" s="19"/>
      <c r="C19" s="20" t="s">
        <v>34</v>
      </c>
      <c r="D19" s="24" t="s">
        <v>35</v>
      </c>
      <c r="E19" s="22">
        <v>200</v>
      </c>
      <c r="F19" s="23">
        <v>11.59</v>
      </c>
      <c r="G19" s="23">
        <f>441/5</f>
        <v>88.2</v>
      </c>
      <c r="H19" s="23">
        <f>3.39/5</f>
        <v>0.678</v>
      </c>
      <c r="I19" s="23">
        <f>1.39/5</f>
        <v>0.27799999999999997</v>
      </c>
      <c r="J19" s="23">
        <f>103.8/5</f>
        <v>20.759999999999998</v>
      </c>
    </row>
    <row r="20" spans="1:10" ht="12.75">
      <c r="A20" s="19"/>
      <c r="B20" s="19"/>
      <c r="C20" s="20" t="s">
        <v>22</v>
      </c>
      <c r="D20" s="24" t="s">
        <v>25</v>
      </c>
      <c r="E20" s="22">
        <v>50</v>
      </c>
      <c r="F20" s="23">
        <v>3.75</v>
      </c>
      <c r="G20" s="23">
        <v>93.52</v>
      </c>
      <c r="H20" s="23">
        <v>3.16</v>
      </c>
      <c r="I20" s="23">
        <v>0.4</v>
      </c>
      <c r="J20" s="23">
        <v>21.55</v>
      </c>
    </row>
    <row r="21" spans="1:10" ht="12.75">
      <c r="A21" s="19"/>
      <c r="B21" s="19"/>
      <c r="C21" s="20" t="s">
        <v>22</v>
      </c>
      <c r="D21" s="24" t="s">
        <v>24</v>
      </c>
      <c r="E21" s="22">
        <v>50</v>
      </c>
      <c r="F21" s="23">
        <v>4.17</v>
      </c>
      <c r="G21" s="23">
        <v>91.86</v>
      </c>
      <c r="H21" s="23">
        <v>2.8</v>
      </c>
      <c r="I21" s="23">
        <v>0.55</v>
      </c>
      <c r="J21" s="23">
        <v>24.7</v>
      </c>
    </row>
    <row r="22" spans="1:10" ht="12.75">
      <c r="A22" s="19"/>
      <c r="B22" s="19"/>
      <c r="C22" s="36"/>
      <c r="D22" s="29" t="s">
        <v>26</v>
      </c>
      <c r="E22" s="37">
        <f aca="true" t="shared" si="1" ref="E22:J22">SUM(E14:E21)</f>
        <v>950</v>
      </c>
      <c r="F22" s="31">
        <f t="shared" si="1"/>
        <v>110.78</v>
      </c>
      <c r="G22" s="37">
        <f t="shared" si="1"/>
        <v>948.2600000000001</v>
      </c>
      <c r="H22" s="37">
        <f t="shared" si="1"/>
        <v>30.788</v>
      </c>
      <c r="I22" s="37">
        <f t="shared" si="1"/>
        <v>42.837999999999994</v>
      </c>
      <c r="J22" s="37">
        <f t="shared" si="1"/>
        <v>137.62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2023-09-07T23:45:51Z</dcterms:created>
  <dcterms:modified xsi:type="dcterms:W3CDTF">2023-09-07T23:46:13Z</dcterms:modified>
  <cp:category/>
  <cp:version/>
  <cp:contentType/>
  <cp:contentStatus/>
</cp:coreProperties>
</file>