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02.10" sheetId="1" r:id="rId1"/>
  </sheets>
  <externalReferences>
    <externalReference r:id="rId4"/>
  </externalReferences>
  <definedNames>
    <definedName name="_xlnm.Print_Area" localSheetId="0">'02.10'!#REF!</definedName>
  </definedNames>
  <calcPr fullCalcOnLoad="1"/>
</workbook>
</file>

<file path=xl/sharedStrings.xml><?xml version="1.0" encoding="utf-8"?>
<sst xmlns="http://schemas.openxmlformats.org/spreadsheetml/2006/main" count="39" uniqueCount="31">
  <si>
    <t>МБОУ СОШ №24</t>
  </si>
  <si>
    <t>День</t>
  </si>
  <si>
    <t>Прием
 пищи</t>
  </si>
  <si>
    <t>Раздел</t>
  </si>
  <si>
    <t>№рец</t>
  </si>
  <si>
    <t>Блюдо</t>
  </si>
  <si>
    <t>Выход,г</t>
  </si>
  <si>
    <t>Цена</t>
  </si>
  <si>
    <t>Ккал</t>
  </si>
  <si>
    <t>Белки</t>
  </si>
  <si>
    <t>Жиры</t>
  </si>
  <si>
    <t>Углев</t>
  </si>
  <si>
    <t>завтрак</t>
  </si>
  <si>
    <t>210*</t>
  </si>
  <si>
    <t>Омлет натур с маслом сливочным</t>
  </si>
  <si>
    <t>Кофейный напиток</t>
  </si>
  <si>
    <t>ПР</t>
  </si>
  <si>
    <t>Сыр плавленый сегмент</t>
  </si>
  <si>
    <t>Батончик Бон Тайм</t>
  </si>
  <si>
    <t>Хлеб ржано-пшеничный</t>
  </si>
  <si>
    <t>Хлеб пшеничный</t>
  </si>
  <si>
    <t>Итого:</t>
  </si>
  <si>
    <t xml:space="preserve">обед </t>
  </si>
  <si>
    <t>Икра из кабачков</t>
  </si>
  <si>
    <t>Суп картофельный с макаронными изд.</t>
  </si>
  <si>
    <t>260*</t>
  </si>
  <si>
    <t>Гуляш</t>
  </si>
  <si>
    <t>302*</t>
  </si>
  <si>
    <t>Каша гречневая рассыпчатая</t>
  </si>
  <si>
    <t>348*</t>
  </si>
  <si>
    <t>Компот из изюма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</si>
</sst>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0" fontId="18" fillId="0" borderId="0" xfId="0" applyNumberFormat="1" applyFont="1" applyFill="1" applyBorder="1" applyAlignment="1">
      <alignment horizontal="right"/>
    </xf>
    <xf numFmtId="0" fontId="18" fillId="0" borderId="0" xfId="0" applyNumberFormat="1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14" fontId="19" fillId="0" borderId="13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21" fillId="0" borderId="15" xfId="0" applyFont="1" applyFill="1" applyBorder="1" applyAlignment="1">
      <alignment horizontal="center"/>
    </xf>
    <xf numFmtId="0" fontId="22" fillId="0" borderId="15" xfId="0" applyFont="1" applyFill="1" applyBorder="1" applyAlignment="1">
      <alignment/>
    </xf>
    <xf numFmtId="0" fontId="22" fillId="0" borderId="15" xfId="0" applyFont="1" applyFill="1" applyBorder="1" applyAlignment="1">
      <alignment horizontal="center"/>
    </xf>
    <xf numFmtId="0" fontId="22" fillId="0" borderId="15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0" fontId="21" fillId="0" borderId="16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left"/>
    </xf>
    <xf numFmtId="0" fontId="22" fillId="0" borderId="16" xfId="0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horizontal="center"/>
    </xf>
    <xf numFmtId="0" fontId="22" fillId="0" borderId="16" xfId="0" applyFont="1" applyFill="1" applyBorder="1" applyAlignment="1">
      <alignment/>
    </xf>
    <xf numFmtId="0" fontId="19" fillId="0" borderId="16" xfId="0" applyFont="1" applyBorder="1" applyAlignment="1">
      <alignment horizontal="center"/>
    </xf>
    <xf numFmtId="0" fontId="23" fillId="0" borderId="16" xfId="0" applyNumberFormat="1" applyFont="1" applyFill="1" applyBorder="1" applyAlignment="1">
      <alignment horizontal="center"/>
    </xf>
    <xf numFmtId="0" fontId="18" fillId="0" borderId="16" xfId="0" applyFont="1" applyFill="1" applyBorder="1" applyAlignment="1">
      <alignment horizontal="right"/>
    </xf>
    <xf numFmtId="0" fontId="18" fillId="0" borderId="16" xfId="0" applyNumberFormat="1" applyFont="1" applyFill="1" applyBorder="1" applyAlignment="1">
      <alignment/>
    </xf>
    <xf numFmtId="0" fontId="18" fillId="0" borderId="16" xfId="0" applyNumberFormat="1" applyFont="1" applyFill="1" applyBorder="1" applyAlignment="1">
      <alignment horizontal="right"/>
    </xf>
    <xf numFmtId="2" fontId="18" fillId="0" borderId="16" xfId="0" applyNumberFormat="1" applyFont="1" applyFill="1" applyBorder="1" applyAlignment="1">
      <alignment/>
    </xf>
    <xf numFmtId="0" fontId="21" fillId="0" borderId="16" xfId="0" applyNumberFormat="1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/>
    </xf>
    <xf numFmtId="164" fontId="22" fillId="0" borderId="16" xfId="0" applyNumberFormat="1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2" fontId="18" fillId="0" borderId="16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72;&#1081;&#1090;%2024%20&#1057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-18"/>
      <sheetName val="12-18 0923"/>
      <sheetName val="сайт"/>
      <sheetName val="норм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0"/>
  <sheetViews>
    <sheetView tabSelected="1" zoomScalePageLayoutView="0" workbookViewId="0" topLeftCell="A1">
      <selection activeCell="A3" sqref="A3:J20"/>
    </sheetView>
  </sheetViews>
  <sheetFormatPr defaultColWidth="9.00390625" defaultRowHeight="12.75"/>
  <cols>
    <col min="3" max="3" width="7.25390625" style="0" customWidth="1"/>
    <col min="4" max="4" width="38.375" style="0" customWidth="1"/>
    <col min="6" max="6" width="9.125" style="9" customWidth="1"/>
    <col min="10" max="10" width="10.125" style="0" bestFit="1" customWidth="1"/>
  </cols>
  <sheetData>
    <row r="2" spans="1:10" ht="13.5" thickBot="1">
      <c r="A2" s="1"/>
      <c r="B2" s="1"/>
      <c r="C2" s="2"/>
      <c r="D2" s="3"/>
      <c r="E2" s="4"/>
      <c r="F2" s="5"/>
      <c r="G2" s="4"/>
      <c r="H2" s="4"/>
      <c r="I2" s="4"/>
      <c r="J2" s="4"/>
    </row>
    <row r="3" spans="2:10" ht="13.5" thickBot="1">
      <c r="B3" s="6" t="s">
        <v>0</v>
      </c>
      <c r="C3" s="7"/>
      <c r="D3" s="8"/>
      <c r="I3" t="s">
        <v>1</v>
      </c>
      <c r="J3" s="10">
        <v>45201</v>
      </c>
    </row>
    <row r="4" spans="1:10" ht="24.75" thickBot="1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</row>
    <row r="5" spans="1:10" ht="12.75">
      <c r="A5" s="13" t="s">
        <v>12</v>
      </c>
      <c r="B5" s="14"/>
      <c r="C5" s="15" t="s">
        <v>13</v>
      </c>
      <c r="D5" s="16" t="s">
        <v>14</v>
      </c>
      <c r="E5" s="17">
        <v>220</v>
      </c>
      <c r="F5" s="17">
        <v>67.38</v>
      </c>
      <c r="G5" s="18">
        <v>298</v>
      </c>
      <c r="H5" s="18">
        <v>21.56</v>
      </c>
      <c r="I5" s="18">
        <v>27.4</v>
      </c>
      <c r="J5" s="18">
        <v>4.08</v>
      </c>
    </row>
    <row r="6" spans="1:10" ht="12.75">
      <c r="A6" s="19"/>
      <c r="B6" s="19"/>
      <c r="C6" s="20">
        <v>692</v>
      </c>
      <c r="D6" s="21" t="s">
        <v>15</v>
      </c>
      <c r="E6" s="22">
        <v>200</v>
      </c>
      <c r="F6" s="22">
        <v>14.67</v>
      </c>
      <c r="G6" s="23">
        <f>503/5</f>
        <v>100.6</v>
      </c>
      <c r="H6" s="23">
        <f>15.83/5</f>
        <v>3.166</v>
      </c>
      <c r="I6" s="23">
        <f>13.39/5</f>
        <v>2.678</v>
      </c>
      <c r="J6" s="23">
        <f>79.73/5</f>
        <v>15.946000000000002</v>
      </c>
    </row>
    <row r="7" spans="1:10" ht="12.75">
      <c r="A7" s="19"/>
      <c r="B7" s="19"/>
      <c r="C7" s="20" t="s">
        <v>16</v>
      </c>
      <c r="D7" s="21" t="s">
        <v>17</v>
      </c>
      <c r="E7" s="22">
        <v>17.5</v>
      </c>
      <c r="F7" s="22">
        <v>12.9</v>
      </c>
      <c r="G7" s="23">
        <v>37.45</v>
      </c>
      <c r="H7" s="23">
        <v>1.75</v>
      </c>
      <c r="I7" s="23">
        <v>3.06</v>
      </c>
      <c r="J7" s="23">
        <v>0.7</v>
      </c>
    </row>
    <row r="8" spans="1:10" ht="12.75">
      <c r="A8" s="19"/>
      <c r="B8" s="19"/>
      <c r="C8" s="20" t="s">
        <v>16</v>
      </c>
      <c r="D8" s="21" t="s">
        <v>18</v>
      </c>
      <c r="E8" s="22">
        <v>35</v>
      </c>
      <c r="F8" s="22">
        <v>6.72</v>
      </c>
      <c r="G8" s="23">
        <v>78.4</v>
      </c>
      <c r="H8" s="23">
        <v>0.64</v>
      </c>
      <c r="I8" s="23">
        <v>4</v>
      </c>
      <c r="J8" s="23">
        <v>10.08</v>
      </c>
    </row>
    <row r="9" spans="1:10" ht="12.75">
      <c r="A9" s="19"/>
      <c r="B9" s="19"/>
      <c r="C9" s="20" t="s">
        <v>16</v>
      </c>
      <c r="D9" s="24" t="s">
        <v>19</v>
      </c>
      <c r="E9" s="22">
        <v>50</v>
      </c>
      <c r="F9" s="23">
        <v>4.58</v>
      </c>
      <c r="G9" s="23">
        <v>91.86</v>
      </c>
      <c r="H9" s="23">
        <v>2.8</v>
      </c>
      <c r="I9" s="23">
        <v>0.55</v>
      </c>
      <c r="J9" s="23">
        <v>24.7</v>
      </c>
    </row>
    <row r="10" spans="1:10" ht="12.75">
      <c r="A10" s="19"/>
      <c r="B10" s="19"/>
      <c r="C10" s="20" t="s">
        <v>16</v>
      </c>
      <c r="D10" s="24" t="s">
        <v>20</v>
      </c>
      <c r="E10" s="22">
        <v>50</v>
      </c>
      <c r="F10" s="22">
        <v>4.13</v>
      </c>
      <c r="G10" s="23">
        <v>93.52</v>
      </c>
      <c r="H10" s="23">
        <v>3.16</v>
      </c>
      <c r="I10" s="23">
        <v>0.4</v>
      </c>
      <c r="J10" s="23">
        <v>21.55</v>
      </c>
    </row>
    <row r="11" spans="1:10" ht="12.75">
      <c r="A11" s="25"/>
      <c r="B11" s="19"/>
      <c r="C11" s="26"/>
      <c r="D11" s="27" t="s">
        <v>21</v>
      </c>
      <c r="E11" s="28">
        <f aca="true" t="shared" si="0" ref="E11:J11">SUM(E5:E10)</f>
        <v>572.5</v>
      </c>
      <c r="F11" s="29">
        <f t="shared" si="0"/>
        <v>110.38</v>
      </c>
      <c r="G11" s="28">
        <f t="shared" si="0"/>
        <v>699.83</v>
      </c>
      <c r="H11" s="30">
        <f t="shared" si="0"/>
        <v>33.076</v>
      </c>
      <c r="I11" s="30">
        <f t="shared" si="0"/>
        <v>38.087999999999994</v>
      </c>
      <c r="J11" s="30">
        <f t="shared" si="0"/>
        <v>77.056</v>
      </c>
    </row>
    <row r="12" spans="1:10" ht="12.75">
      <c r="A12" s="19"/>
      <c r="B12" s="19"/>
      <c r="C12" s="31"/>
      <c r="D12" s="32"/>
      <c r="E12" s="22"/>
      <c r="F12" s="22"/>
      <c r="G12" s="33"/>
      <c r="H12" s="33"/>
      <c r="I12" s="33"/>
      <c r="J12" s="33"/>
    </row>
    <row r="13" spans="1:10" ht="12.75">
      <c r="A13" s="25" t="s">
        <v>22</v>
      </c>
      <c r="B13" s="19"/>
      <c r="C13" s="20">
        <v>101</v>
      </c>
      <c r="D13" s="24" t="s">
        <v>23</v>
      </c>
      <c r="E13" s="22">
        <v>100</v>
      </c>
      <c r="F13" s="22">
        <v>17.49</v>
      </c>
      <c r="G13" s="22">
        <v>49.76</v>
      </c>
      <c r="H13" s="22">
        <v>1.01</v>
      </c>
      <c r="I13" s="34">
        <v>4.9</v>
      </c>
      <c r="J13" s="22">
        <v>5.39</v>
      </c>
    </row>
    <row r="14" spans="1:10" ht="12.75">
      <c r="A14" s="25"/>
      <c r="B14" s="19"/>
      <c r="C14" s="20">
        <v>140</v>
      </c>
      <c r="D14" s="21" t="s">
        <v>24</v>
      </c>
      <c r="E14" s="22">
        <v>250</v>
      </c>
      <c r="F14" s="22">
        <v>14.26</v>
      </c>
      <c r="G14" s="23">
        <v>118.25</v>
      </c>
      <c r="H14" s="23">
        <v>2.6875</v>
      </c>
      <c r="I14" s="23">
        <v>2.8375</v>
      </c>
      <c r="J14" s="23">
        <v>17.455</v>
      </c>
    </row>
    <row r="15" spans="1:10" ht="12.75">
      <c r="A15" s="19"/>
      <c r="B15" s="19"/>
      <c r="C15" s="20" t="s">
        <v>25</v>
      </c>
      <c r="D15" s="21" t="s">
        <v>26</v>
      </c>
      <c r="E15" s="22">
        <v>100</v>
      </c>
      <c r="F15" s="22">
        <v>48.36</v>
      </c>
      <c r="G15" s="23">
        <v>221</v>
      </c>
      <c r="H15" s="23">
        <v>14.55</v>
      </c>
      <c r="I15" s="23">
        <f>16.79-2.95</f>
        <v>13.84</v>
      </c>
      <c r="J15" s="23">
        <v>2.89</v>
      </c>
    </row>
    <row r="16" spans="1:10" ht="12.75">
      <c r="A16" s="19"/>
      <c r="B16" s="19"/>
      <c r="C16" s="20" t="s">
        <v>27</v>
      </c>
      <c r="D16" s="21" t="s">
        <v>28</v>
      </c>
      <c r="E16" s="22">
        <v>200</v>
      </c>
      <c r="F16" s="22">
        <v>13</v>
      </c>
      <c r="G16" s="23">
        <v>325</v>
      </c>
      <c r="H16" s="23">
        <v>10.714</v>
      </c>
      <c r="I16" s="23">
        <v>8.124</v>
      </c>
      <c r="J16" s="23">
        <v>48.522</v>
      </c>
    </row>
    <row r="17" spans="1:10" ht="12.75">
      <c r="A17" s="19"/>
      <c r="B17" s="19"/>
      <c r="C17" s="20" t="s">
        <v>29</v>
      </c>
      <c r="D17" s="24" t="s">
        <v>30</v>
      </c>
      <c r="E17" s="22">
        <v>200</v>
      </c>
      <c r="F17" s="22">
        <v>8.86</v>
      </c>
      <c r="G17" s="23">
        <f>611/5</f>
        <v>122.2</v>
      </c>
      <c r="H17" s="23">
        <f>1.73/5</f>
        <v>0.346</v>
      </c>
      <c r="I17" s="23">
        <f>0.38/5</f>
        <v>0.076</v>
      </c>
      <c r="J17" s="23">
        <f>149.25/5</f>
        <v>29.85</v>
      </c>
    </row>
    <row r="18" spans="1:10" ht="12.75">
      <c r="A18" s="19"/>
      <c r="B18" s="19"/>
      <c r="C18" s="20" t="s">
        <v>16</v>
      </c>
      <c r="D18" s="24" t="s">
        <v>19</v>
      </c>
      <c r="E18" s="22">
        <v>50</v>
      </c>
      <c r="F18" s="23">
        <v>4.58</v>
      </c>
      <c r="G18" s="23">
        <v>91.86</v>
      </c>
      <c r="H18" s="23">
        <v>2.8</v>
      </c>
      <c r="I18" s="23">
        <v>0.55</v>
      </c>
      <c r="J18" s="23">
        <v>24.7</v>
      </c>
    </row>
    <row r="19" spans="1:10" ht="12.75">
      <c r="A19" s="19"/>
      <c r="B19" s="19"/>
      <c r="C19" s="20" t="s">
        <v>16</v>
      </c>
      <c r="D19" s="24" t="s">
        <v>20</v>
      </c>
      <c r="E19" s="22">
        <v>50</v>
      </c>
      <c r="F19" s="22">
        <v>4.13</v>
      </c>
      <c r="G19" s="23">
        <v>93.52</v>
      </c>
      <c r="H19" s="23">
        <v>3.16</v>
      </c>
      <c r="I19" s="23">
        <v>0.4</v>
      </c>
      <c r="J19" s="23">
        <v>21.55</v>
      </c>
    </row>
    <row r="20" spans="1:10" ht="12.75">
      <c r="A20" s="19"/>
      <c r="B20" s="19"/>
      <c r="C20" s="35"/>
      <c r="D20" s="27" t="s">
        <v>21</v>
      </c>
      <c r="E20" s="29">
        <f aca="true" t="shared" si="1" ref="E20:J20">SUM(E12:E19)</f>
        <v>950</v>
      </c>
      <c r="F20" s="29">
        <f t="shared" si="1"/>
        <v>110.67999999999999</v>
      </c>
      <c r="G20" s="29">
        <f t="shared" si="1"/>
        <v>1021.59</v>
      </c>
      <c r="H20" s="36">
        <f t="shared" si="1"/>
        <v>35.2675</v>
      </c>
      <c r="I20" s="36">
        <f t="shared" si="1"/>
        <v>30.727500000000003</v>
      </c>
      <c r="J20" s="36">
        <f t="shared" si="1"/>
        <v>150.357</v>
      </c>
    </row>
  </sheetData>
  <sheetProtection/>
  <mergeCells count="1">
    <mergeCell ref="B3:D3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позитроника</dc:creator>
  <cp:keywords/>
  <dc:description/>
  <cp:lastModifiedBy>позитроника</cp:lastModifiedBy>
  <dcterms:created xsi:type="dcterms:W3CDTF">2023-10-01T00:55:38Z</dcterms:created>
  <dcterms:modified xsi:type="dcterms:W3CDTF">2023-10-01T00:56:16Z</dcterms:modified>
  <cp:category/>
  <cp:version/>
  <cp:contentType/>
  <cp:contentStatus/>
</cp:coreProperties>
</file>