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45" windowWidth="19575" windowHeight="7365" activeTab="0"/>
  </bookViews>
  <sheets>
    <sheet name="04.10" sheetId="1" r:id="rId1"/>
  </sheets>
  <externalReferences>
    <externalReference r:id="rId4"/>
  </externalReferences>
  <definedNames>
    <definedName name="_xlnm.Print_Area" localSheetId="0">'04.10'!#REF!</definedName>
  </definedNames>
  <calcPr fullCalcOnLoad="1"/>
</workbook>
</file>

<file path=xl/sharedStrings.xml><?xml version="1.0" encoding="utf-8"?>
<sst xmlns="http://schemas.openxmlformats.org/spreadsheetml/2006/main" count="37" uniqueCount="30">
  <si>
    <t>МБОУ СОШ №24</t>
  </si>
  <si>
    <t>День</t>
  </si>
  <si>
    <t>Прием
 пищи</t>
  </si>
  <si>
    <t>Раздел</t>
  </si>
  <si>
    <t>№рец</t>
  </si>
  <si>
    <t>Блюдо</t>
  </si>
  <si>
    <t>Выход,г</t>
  </si>
  <si>
    <t>Цена</t>
  </si>
  <si>
    <t>Ккал</t>
  </si>
  <si>
    <t>Белки</t>
  </si>
  <si>
    <t>Жиры</t>
  </si>
  <si>
    <t>Углев</t>
  </si>
  <si>
    <t>завтрак</t>
  </si>
  <si>
    <t>Плов по-узбекски</t>
  </si>
  <si>
    <t>Чай с сахаром, лимоном</t>
  </si>
  <si>
    <t>ПР</t>
  </si>
  <si>
    <t>Батончик Импульс</t>
  </si>
  <si>
    <t>Хлеб ржано-пшеничный</t>
  </si>
  <si>
    <t>Хлеб пшеничный</t>
  </si>
  <si>
    <t>Итого:</t>
  </si>
  <si>
    <t xml:space="preserve">обед </t>
  </si>
  <si>
    <t>54*</t>
  </si>
  <si>
    <t>Салат из свеклы с яблоками</t>
  </si>
  <si>
    <t>Рассольник ленинградский (  крупа)</t>
  </si>
  <si>
    <t>294*</t>
  </si>
  <si>
    <t>Котлета рубленая из птицы</t>
  </si>
  <si>
    <t>321*</t>
  </si>
  <si>
    <t>Капуста тушеная</t>
  </si>
  <si>
    <t>342*</t>
  </si>
  <si>
    <t>Компот из св.яблок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</si>
</sst>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14" fontId="19" fillId="0" borderId="13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21" fillId="0" borderId="15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left"/>
    </xf>
    <xf numFmtId="0" fontId="22" fillId="0" borderId="15" xfId="0" applyFont="1" applyFill="1" applyBorder="1" applyAlignment="1">
      <alignment horizontal="center"/>
    </xf>
    <xf numFmtId="164" fontId="22" fillId="0" borderId="15" xfId="0" applyNumberFormat="1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left"/>
    </xf>
    <xf numFmtId="0" fontId="22" fillId="0" borderId="16" xfId="0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horizontal="center"/>
    </xf>
    <xf numFmtId="0" fontId="22" fillId="0" borderId="16" xfId="0" applyFont="1" applyFill="1" applyBorder="1" applyAlignment="1">
      <alignment/>
    </xf>
    <xf numFmtId="2" fontId="23" fillId="0" borderId="16" xfId="0" applyNumberFormat="1" applyFont="1" applyFill="1" applyBorder="1" applyAlignment="1">
      <alignment horizontal="center"/>
    </xf>
    <xf numFmtId="0" fontId="18" fillId="0" borderId="16" xfId="0" applyFont="1" applyFill="1" applyBorder="1" applyAlignment="1">
      <alignment horizontal="right"/>
    </xf>
    <xf numFmtId="0" fontId="18" fillId="0" borderId="16" xfId="0" applyNumberFormat="1" applyFont="1" applyFill="1" applyBorder="1" applyAlignment="1">
      <alignment/>
    </xf>
    <xf numFmtId="0" fontId="18" fillId="0" borderId="16" xfId="0" applyNumberFormat="1" applyFont="1" applyFill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22" fillId="0" borderId="15" xfId="0" applyNumberFormat="1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18" fillId="0" borderId="16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2;&#1081;&#1090;%2024%20&#105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-18"/>
      <sheetName val="12-18 0923"/>
      <sheetName val="сайт"/>
      <sheetName val="норм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tabSelected="1" zoomScalePageLayoutView="0" workbookViewId="0" topLeftCell="A1">
      <selection activeCell="A20" sqref="A20:IV20"/>
    </sheetView>
  </sheetViews>
  <sheetFormatPr defaultColWidth="9.00390625" defaultRowHeight="12.75"/>
  <cols>
    <col min="3" max="3" width="7.25390625" style="0" customWidth="1"/>
    <col min="4" max="4" width="38.375" style="0" customWidth="1"/>
    <col min="6" max="6" width="9.125" style="9" customWidth="1"/>
    <col min="10" max="10" width="10.125" style="0" bestFit="1" customWidth="1"/>
  </cols>
  <sheetData>
    <row r="2" spans="1:10" ht="13.5" thickBot="1">
      <c r="A2" s="1"/>
      <c r="B2" s="1"/>
      <c r="C2" s="2"/>
      <c r="D2" s="3"/>
      <c r="E2" s="4"/>
      <c r="F2" s="5"/>
      <c r="G2" s="4"/>
      <c r="H2" s="4"/>
      <c r="I2" s="4"/>
      <c r="J2" s="4"/>
    </row>
    <row r="3" spans="2:10" ht="13.5" thickBot="1">
      <c r="B3" s="6" t="s">
        <v>0</v>
      </c>
      <c r="C3" s="7"/>
      <c r="D3" s="8"/>
      <c r="I3" t="s">
        <v>1</v>
      </c>
      <c r="J3" s="10">
        <v>45203</v>
      </c>
    </row>
    <row r="4" spans="1:10" ht="24.75" thickBot="1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</row>
    <row r="5" spans="1:10" ht="12.75">
      <c r="A5" s="13" t="s">
        <v>12</v>
      </c>
      <c r="B5" s="14"/>
      <c r="C5" s="15">
        <v>444</v>
      </c>
      <c r="D5" s="16" t="s">
        <v>13</v>
      </c>
      <c r="E5" s="17">
        <v>250</v>
      </c>
      <c r="F5" s="17">
        <v>68.89</v>
      </c>
      <c r="G5" s="18">
        <v>335</v>
      </c>
      <c r="H5" s="18">
        <v>22.5</v>
      </c>
      <c r="I5" s="18">
        <v>29.688</v>
      </c>
      <c r="J5" s="18">
        <v>64.938</v>
      </c>
    </row>
    <row r="6" spans="1:10" ht="12.75">
      <c r="A6" s="13"/>
      <c r="B6" s="14"/>
      <c r="C6" s="19">
        <v>686</v>
      </c>
      <c r="D6" s="20" t="s">
        <v>14</v>
      </c>
      <c r="E6" s="21">
        <v>187</v>
      </c>
      <c r="F6" s="21">
        <v>4.98</v>
      </c>
      <c r="G6" s="22">
        <v>41.6</v>
      </c>
      <c r="H6" s="22">
        <v>0.53</v>
      </c>
      <c r="I6" s="22">
        <v>0</v>
      </c>
      <c r="J6" s="22">
        <v>9.87</v>
      </c>
    </row>
    <row r="7" spans="1:10" ht="12.75">
      <c r="A7" s="14"/>
      <c r="B7" s="14"/>
      <c r="C7" s="19" t="s">
        <v>15</v>
      </c>
      <c r="D7" s="20" t="s">
        <v>16</v>
      </c>
      <c r="E7" s="21">
        <v>35</v>
      </c>
      <c r="F7" s="21">
        <v>8.52</v>
      </c>
      <c r="G7" s="22">
        <v>92</v>
      </c>
      <c r="H7" s="22">
        <v>0.4</v>
      </c>
      <c r="I7" s="22">
        <v>3.2</v>
      </c>
      <c r="J7" s="22">
        <v>15.4</v>
      </c>
    </row>
    <row r="8" spans="1:10" ht="12.75">
      <c r="A8" s="14"/>
      <c r="B8" s="14"/>
      <c r="C8" s="19" t="s">
        <v>15</v>
      </c>
      <c r="D8" s="23" t="s">
        <v>17</v>
      </c>
      <c r="E8" s="21">
        <v>30</v>
      </c>
      <c r="F8" s="21">
        <v>2.75</v>
      </c>
      <c r="G8" s="22">
        <v>68.97</v>
      </c>
      <c r="H8" s="22">
        <v>1.68</v>
      </c>
      <c r="I8" s="22">
        <v>0.33</v>
      </c>
      <c r="J8" s="22">
        <v>14.82</v>
      </c>
    </row>
    <row r="9" spans="1:10" ht="12.75">
      <c r="A9" s="14"/>
      <c r="B9" s="14"/>
      <c r="C9" s="19" t="s">
        <v>15</v>
      </c>
      <c r="D9" s="23" t="s">
        <v>18</v>
      </c>
      <c r="E9" s="21">
        <v>50</v>
      </c>
      <c r="F9" s="21">
        <v>4.13</v>
      </c>
      <c r="G9" s="22">
        <v>93.52</v>
      </c>
      <c r="H9" s="22">
        <v>3.16</v>
      </c>
      <c r="I9" s="22">
        <v>0.4</v>
      </c>
      <c r="J9" s="22">
        <v>21.55</v>
      </c>
    </row>
    <row r="10" spans="1:10" ht="12.75">
      <c r="A10" s="14"/>
      <c r="B10" s="14"/>
      <c r="C10" s="24"/>
      <c r="D10" s="25" t="s">
        <v>19</v>
      </c>
      <c r="E10" s="26">
        <f aca="true" t="shared" si="0" ref="E10:J10">SUM(E5:E9)</f>
        <v>552</v>
      </c>
      <c r="F10" s="27">
        <f t="shared" si="0"/>
        <v>89.27</v>
      </c>
      <c r="G10" s="26">
        <f t="shared" si="0"/>
        <v>631.09</v>
      </c>
      <c r="H10" s="26">
        <f t="shared" si="0"/>
        <v>28.27</v>
      </c>
      <c r="I10" s="26">
        <f t="shared" si="0"/>
        <v>33.617999999999995</v>
      </c>
      <c r="J10" s="26">
        <f t="shared" si="0"/>
        <v>126.57800000000002</v>
      </c>
    </row>
    <row r="11" spans="1:10" ht="12.75">
      <c r="A11" s="14"/>
      <c r="B11" s="14"/>
      <c r="C11" s="24"/>
      <c r="D11" s="25"/>
      <c r="E11" s="26"/>
      <c r="F11" s="27"/>
      <c r="G11" s="26"/>
      <c r="H11" s="26"/>
      <c r="I11" s="26"/>
      <c r="J11" s="26"/>
    </row>
    <row r="12" spans="1:10" ht="12.75">
      <c r="A12" s="28" t="s">
        <v>20</v>
      </c>
      <c r="B12" s="14"/>
      <c r="C12" s="19" t="s">
        <v>21</v>
      </c>
      <c r="D12" s="20" t="s">
        <v>22</v>
      </c>
      <c r="E12" s="21">
        <v>100</v>
      </c>
      <c r="F12" s="21">
        <v>11.52</v>
      </c>
      <c r="G12" s="22">
        <v>100.11</v>
      </c>
      <c r="H12" s="22">
        <v>1.31</v>
      </c>
      <c r="I12" s="22">
        <v>5.16</v>
      </c>
      <c r="J12" s="22">
        <v>12.11</v>
      </c>
    </row>
    <row r="13" spans="1:10" ht="12.75">
      <c r="A13" s="14"/>
      <c r="B13" s="14"/>
      <c r="C13" s="19">
        <v>132</v>
      </c>
      <c r="D13" s="20" t="s">
        <v>23</v>
      </c>
      <c r="E13" s="21">
        <v>250</v>
      </c>
      <c r="F13" s="21">
        <v>17.49</v>
      </c>
      <c r="G13" s="22">
        <v>107.25</v>
      </c>
      <c r="H13" s="22">
        <f>8.07/4</f>
        <v>2.0175</v>
      </c>
      <c r="I13" s="22">
        <f>20.36/4</f>
        <v>5.09</v>
      </c>
      <c r="J13" s="22">
        <f>47.92/4</f>
        <v>11.98</v>
      </c>
    </row>
    <row r="14" spans="1:10" ht="12.75">
      <c r="A14" s="14"/>
      <c r="B14" s="14"/>
      <c r="C14" s="15" t="s">
        <v>24</v>
      </c>
      <c r="D14" s="16" t="s">
        <v>25</v>
      </c>
      <c r="E14" s="17">
        <v>105</v>
      </c>
      <c r="F14" s="17">
        <v>40.88</v>
      </c>
      <c r="G14" s="29">
        <f>143*2</f>
        <v>286</v>
      </c>
      <c r="H14" s="29">
        <f>8.72*2-4.4</f>
        <v>13.040000000000001</v>
      </c>
      <c r="I14" s="29">
        <f>8.38*2-7</f>
        <v>9.760000000000002</v>
      </c>
      <c r="J14" s="29">
        <f>8.14*2</f>
        <v>16.28</v>
      </c>
    </row>
    <row r="15" spans="1:10" ht="12.75">
      <c r="A15" s="14"/>
      <c r="B15" s="14"/>
      <c r="C15" s="19" t="s">
        <v>26</v>
      </c>
      <c r="D15" s="20" t="s">
        <v>27</v>
      </c>
      <c r="E15" s="21">
        <v>200</v>
      </c>
      <c r="F15" s="21">
        <v>19.51</v>
      </c>
      <c r="G15" s="22">
        <v>150.2</v>
      </c>
      <c r="H15" s="22">
        <v>4.13</v>
      </c>
      <c r="I15" s="22">
        <v>6.474</v>
      </c>
      <c r="J15" s="22">
        <v>18.854</v>
      </c>
    </row>
    <row r="16" spans="1:10" ht="12.75">
      <c r="A16" s="14"/>
      <c r="B16" s="14"/>
      <c r="C16" s="19" t="s">
        <v>28</v>
      </c>
      <c r="D16" s="23" t="s">
        <v>29</v>
      </c>
      <c r="E16" s="21">
        <v>200</v>
      </c>
      <c r="F16" s="21">
        <v>14.06</v>
      </c>
      <c r="G16" s="22">
        <v>114.6</v>
      </c>
      <c r="H16" s="22">
        <f>0.8/5</f>
        <v>0.16</v>
      </c>
      <c r="I16" s="22">
        <f>0.8/5</f>
        <v>0.16</v>
      </c>
      <c r="J16" s="22">
        <f>139.4/5</f>
        <v>27.880000000000003</v>
      </c>
    </row>
    <row r="17" spans="1:10" ht="12.75">
      <c r="A17" s="14"/>
      <c r="B17" s="14"/>
      <c r="C17" s="19" t="s">
        <v>15</v>
      </c>
      <c r="D17" s="23" t="s">
        <v>18</v>
      </c>
      <c r="E17" s="21">
        <v>50</v>
      </c>
      <c r="F17" s="21">
        <v>4.13</v>
      </c>
      <c r="G17" s="22">
        <v>93.52</v>
      </c>
      <c r="H17" s="22">
        <v>3.16</v>
      </c>
      <c r="I17" s="22">
        <v>0.4</v>
      </c>
      <c r="J17" s="22">
        <v>21.55</v>
      </c>
    </row>
    <row r="18" spans="1:10" ht="12.75">
      <c r="A18" s="14"/>
      <c r="B18" s="14"/>
      <c r="C18" s="19" t="s">
        <v>15</v>
      </c>
      <c r="D18" s="23" t="s">
        <v>17</v>
      </c>
      <c r="E18" s="21">
        <v>50</v>
      </c>
      <c r="F18" s="22">
        <v>4.58</v>
      </c>
      <c r="G18" s="22">
        <v>91.86</v>
      </c>
      <c r="H18" s="22">
        <v>2.8</v>
      </c>
      <c r="I18" s="22">
        <v>0.55</v>
      </c>
      <c r="J18" s="22">
        <v>24.7</v>
      </c>
    </row>
    <row r="19" spans="1:10" ht="12.75">
      <c r="A19" s="14"/>
      <c r="B19" s="14"/>
      <c r="C19" s="30"/>
      <c r="D19" s="25" t="s">
        <v>19</v>
      </c>
      <c r="E19" s="31">
        <f aca="true" t="shared" si="1" ref="E19:J19">SUM(E12:E18)</f>
        <v>955</v>
      </c>
      <c r="F19" s="31">
        <f t="shared" si="1"/>
        <v>112.17</v>
      </c>
      <c r="G19" s="31">
        <f t="shared" si="1"/>
        <v>943.54</v>
      </c>
      <c r="H19" s="31">
        <f t="shared" si="1"/>
        <v>26.6175</v>
      </c>
      <c r="I19" s="31">
        <f t="shared" si="1"/>
        <v>27.594</v>
      </c>
      <c r="J19" s="31">
        <f t="shared" si="1"/>
        <v>133.354</v>
      </c>
    </row>
  </sheetData>
  <sheetProtection/>
  <mergeCells count="1">
    <mergeCell ref="B3:D3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позитроника</dc:creator>
  <cp:keywords/>
  <dc:description/>
  <cp:lastModifiedBy>позитроника</cp:lastModifiedBy>
  <dcterms:created xsi:type="dcterms:W3CDTF">2023-10-01T01:00:25Z</dcterms:created>
  <dcterms:modified xsi:type="dcterms:W3CDTF">2023-10-01T01:01:13Z</dcterms:modified>
  <cp:category/>
  <cp:version/>
  <cp:contentType/>
  <cp:contentStatus/>
</cp:coreProperties>
</file>