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17.10" sheetId="1" r:id="rId1"/>
  </sheets>
  <definedNames>
    <definedName name="_xlnm.Print_Area" localSheetId="0">'17.10'!#REF!</definedName>
  </definedNames>
  <calcPr fullCalcOnLoad="1"/>
</workbook>
</file>

<file path=xl/sharedStrings.xml><?xml version="1.0" encoding="utf-8"?>
<sst xmlns="http://schemas.openxmlformats.org/spreadsheetml/2006/main" count="39" uniqueCount="33">
  <si>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</si>
  <si>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</si>
  <si>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</si>
  <si>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</si>
  <si>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</si>
  <si>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</si>
  <si>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</si>
  <si>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</si>
  <si>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</si>
  <si>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</si>
  <si>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</si>
  <si>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</si>
  <si>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</si>
  <si>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20*</t>
  </si>
  <si>
    <t>Салат из св. огурцов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</si>
  <si>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</si>
  <si>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</si>
  <si>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</si>
  <si>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</si>
  <si>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</si>
  <si>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</si>
  <si>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</si>
  <si>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</si>
  <si>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</si>
  <si>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</si>
  <si>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</si>
  <si>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</si>
  <si>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</si>
  <si>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>Щи из св.капусты с картофелем</t>
  </si>
  <si>
    <t>Котлеты рыбные любительские с маслом сл.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</si>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</sst>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4" t="s">
        <v>0</v>
      </c>
      <c r="C3" s="35"/>
      <c r="D3" s="36"/>
      <c r="I3" t="s">
        <v>1</v>
      </c>
      <c r="J3" s="7">
        <v>45216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100</v>
      </c>
      <c r="F5" s="14">
        <v>22.66</v>
      </c>
      <c r="G5" s="15">
        <v>64.65</v>
      </c>
      <c r="H5" s="15">
        <v>0.67</v>
      </c>
      <c r="I5" s="15">
        <v>6.09</v>
      </c>
      <c r="J5" s="15">
        <v>1.81</v>
      </c>
    </row>
    <row r="6" spans="1:10" ht="12.75">
      <c r="A6" s="10"/>
      <c r="B6" s="11"/>
      <c r="C6" s="12" t="s">
        <v>15</v>
      </c>
      <c r="D6" s="13" t="s">
        <v>16</v>
      </c>
      <c r="E6" s="14">
        <v>110</v>
      </c>
      <c r="F6" s="14">
        <v>35.44</v>
      </c>
      <c r="G6" s="15">
        <v>222.6</v>
      </c>
      <c r="H6" s="15">
        <v>12.67</v>
      </c>
      <c r="I6" s="15">
        <v>12.23</v>
      </c>
      <c r="J6" s="15">
        <v>10.58</v>
      </c>
    </row>
    <row r="7" spans="1:10" ht="12.75">
      <c r="A7" s="16"/>
      <c r="B7" s="16"/>
      <c r="C7" s="17" t="s">
        <v>17</v>
      </c>
      <c r="D7" s="18" t="s">
        <v>18</v>
      </c>
      <c r="E7" s="19">
        <v>200</v>
      </c>
      <c r="F7" s="19">
        <v>12.17</v>
      </c>
      <c r="G7" s="20">
        <v>266.67</v>
      </c>
      <c r="H7" s="20">
        <v>7.07</v>
      </c>
      <c r="I7" s="20">
        <v>8.27</v>
      </c>
      <c r="J7" s="20">
        <v>43.93</v>
      </c>
    </row>
    <row r="8" spans="1:10" ht="12.75">
      <c r="A8" s="16"/>
      <c r="B8" s="16"/>
      <c r="C8" s="17" t="s">
        <v>19</v>
      </c>
      <c r="D8" s="18" t="s">
        <v>20</v>
      </c>
      <c r="E8" s="19">
        <v>200</v>
      </c>
      <c r="F8" s="19">
        <v>23.1</v>
      </c>
      <c r="G8" s="20">
        <v>84.8</v>
      </c>
      <c r="H8" s="20">
        <v>1</v>
      </c>
      <c r="I8" s="20">
        <v>0</v>
      </c>
      <c r="J8" s="20">
        <v>20.2</v>
      </c>
    </row>
    <row r="9" spans="1:10" ht="12.75">
      <c r="A9" s="16"/>
      <c r="B9" s="16"/>
      <c r="C9" s="17" t="s">
        <v>21</v>
      </c>
      <c r="D9" s="21" t="s">
        <v>22</v>
      </c>
      <c r="E9" s="19">
        <v>30</v>
      </c>
      <c r="F9" s="19">
        <v>2.75</v>
      </c>
      <c r="G9" s="20">
        <v>68.97</v>
      </c>
      <c r="H9" s="20">
        <v>1.68</v>
      </c>
      <c r="I9" s="20">
        <v>0.33</v>
      </c>
      <c r="J9" s="20">
        <v>14.82</v>
      </c>
    </row>
    <row r="10" spans="1:10" ht="12.75">
      <c r="A10" s="16"/>
      <c r="B10" s="16"/>
      <c r="C10" s="17" t="s">
        <v>21</v>
      </c>
      <c r="D10" s="21" t="s">
        <v>23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16"/>
      <c r="B11" s="16"/>
      <c r="C11" s="22"/>
      <c r="D11" s="23" t="s">
        <v>24</v>
      </c>
      <c r="E11" s="24">
        <f aca="true" t="shared" si="0" ref="E11:J11">SUM(E5:E10)</f>
        <v>690</v>
      </c>
      <c r="F11" s="25">
        <f t="shared" si="0"/>
        <v>100.25</v>
      </c>
      <c r="G11" s="24">
        <f t="shared" si="0"/>
        <v>801.21</v>
      </c>
      <c r="H11" s="24">
        <f t="shared" si="0"/>
        <v>26.25</v>
      </c>
      <c r="I11" s="24">
        <f t="shared" si="0"/>
        <v>27.319999999999997</v>
      </c>
      <c r="J11" s="24">
        <f t="shared" si="0"/>
        <v>112.89</v>
      </c>
    </row>
    <row r="12" spans="1:10" ht="12.75">
      <c r="A12" s="16"/>
      <c r="B12" s="16"/>
      <c r="C12" s="26"/>
      <c r="D12" s="27"/>
      <c r="E12" s="19"/>
      <c r="F12" s="19"/>
      <c r="G12" s="28"/>
      <c r="H12" s="28"/>
      <c r="I12" s="28"/>
      <c r="J12" s="28"/>
    </row>
    <row r="13" spans="1:10" ht="12.75">
      <c r="A13" s="29" t="s">
        <v>25</v>
      </c>
      <c r="B13" s="16"/>
      <c r="C13" s="26" t="s">
        <v>26</v>
      </c>
      <c r="D13" s="21" t="s">
        <v>27</v>
      </c>
      <c r="E13" s="19">
        <v>100</v>
      </c>
      <c r="F13" s="19">
        <v>13.35</v>
      </c>
      <c r="G13" s="19">
        <v>87.88</v>
      </c>
      <c r="H13" s="19">
        <v>1.62</v>
      </c>
      <c r="I13" s="30">
        <v>6.2</v>
      </c>
      <c r="J13" s="19">
        <v>8.9</v>
      </c>
    </row>
    <row r="14" spans="1:10" ht="12.75">
      <c r="A14" s="29"/>
      <c r="B14" s="16"/>
      <c r="C14" s="17">
        <v>124</v>
      </c>
      <c r="D14" s="18" t="s">
        <v>28</v>
      </c>
      <c r="E14" s="19">
        <v>250</v>
      </c>
      <c r="F14" s="19">
        <v>11.15</v>
      </c>
      <c r="G14" s="20">
        <f>359/4</f>
        <v>89.75</v>
      </c>
      <c r="H14" s="20">
        <f>7.06/4</f>
        <v>1.765</v>
      </c>
      <c r="I14" s="20">
        <f>19.8/4</f>
        <v>4.95</v>
      </c>
      <c r="J14" s="20">
        <v>7.9025</v>
      </c>
    </row>
    <row r="15" spans="1:10" ht="12.75">
      <c r="A15" s="16"/>
      <c r="B15" s="16"/>
      <c r="C15" s="17">
        <v>390</v>
      </c>
      <c r="D15" s="18" t="s">
        <v>29</v>
      </c>
      <c r="E15" s="19">
        <v>125</v>
      </c>
      <c r="F15" s="19">
        <f>43.33+5.58</f>
        <v>48.91</v>
      </c>
      <c r="G15" s="30">
        <f>193.6+32.86</f>
        <v>226.45999999999998</v>
      </c>
      <c r="H15" s="30">
        <f>11.5+0.05</f>
        <v>11.55</v>
      </c>
      <c r="I15" s="30">
        <f>6+3.6</f>
        <v>9.6</v>
      </c>
      <c r="J15" s="30">
        <f>7.7+0.065</f>
        <v>7.765000000000001</v>
      </c>
    </row>
    <row r="16" spans="1:10" ht="12.75">
      <c r="A16" s="16"/>
      <c r="B16" s="16"/>
      <c r="C16" s="17" t="s">
        <v>30</v>
      </c>
      <c r="D16" s="18" t="s">
        <v>31</v>
      </c>
      <c r="E16" s="19">
        <v>200</v>
      </c>
      <c r="F16" s="19">
        <v>17.27</v>
      </c>
      <c r="G16" s="20">
        <v>266.6</v>
      </c>
      <c r="H16" s="20">
        <v>4.852</v>
      </c>
      <c r="I16" s="20">
        <v>5.732</v>
      </c>
      <c r="J16" s="20">
        <v>45.892</v>
      </c>
    </row>
    <row r="17" spans="1:10" ht="12.75">
      <c r="A17" s="16"/>
      <c r="B17" s="16"/>
      <c r="C17" s="17">
        <v>639</v>
      </c>
      <c r="D17" s="18" t="s">
        <v>32</v>
      </c>
      <c r="E17" s="19">
        <v>200</v>
      </c>
      <c r="F17" s="19">
        <v>7.36</v>
      </c>
      <c r="G17" s="20">
        <f>664/5</f>
        <v>132.8</v>
      </c>
      <c r="H17" s="20">
        <f>3.31/5</f>
        <v>0.662</v>
      </c>
      <c r="I17" s="20">
        <f>0.45/5</f>
        <v>0.09</v>
      </c>
      <c r="J17" s="20">
        <f>160.07/5</f>
        <v>32.013999999999996</v>
      </c>
    </row>
    <row r="18" spans="1:10" ht="12.75">
      <c r="A18" s="16"/>
      <c r="B18" s="16"/>
      <c r="C18" s="17" t="s">
        <v>21</v>
      </c>
      <c r="D18" s="21" t="s">
        <v>23</v>
      </c>
      <c r="E18" s="19">
        <v>50</v>
      </c>
      <c r="F18" s="19">
        <v>4.13</v>
      </c>
      <c r="G18" s="20">
        <v>93.52</v>
      </c>
      <c r="H18" s="20">
        <v>3.16</v>
      </c>
      <c r="I18" s="20">
        <v>0.4</v>
      </c>
      <c r="J18" s="20">
        <v>21.55</v>
      </c>
    </row>
    <row r="19" spans="1:10" ht="12.75">
      <c r="A19" s="16"/>
      <c r="B19" s="16"/>
      <c r="C19" s="17" t="s">
        <v>21</v>
      </c>
      <c r="D19" s="21" t="s">
        <v>22</v>
      </c>
      <c r="E19" s="19">
        <v>50</v>
      </c>
      <c r="F19" s="20">
        <v>4.58</v>
      </c>
      <c r="G19" s="20">
        <v>91.86</v>
      </c>
      <c r="H19" s="20">
        <v>2.8</v>
      </c>
      <c r="I19" s="20">
        <v>0.55</v>
      </c>
      <c r="J19" s="20">
        <v>24.7</v>
      </c>
    </row>
    <row r="20" spans="1:10" ht="12.75">
      <c r="A20" s="16"/>
      <c r="B20" s="16"/>
      <c r="C20" s="31"/>
      <c r="D20" s="23" t="s">
        <v>24</v>
      </c>
      <c r="E20" s="32">
        <f aca="true" t="shared" si="1" ref="E20:J20">SUM(E13:E19)</f>
        <v>975</v>
      </c>
      <c r="F20" s="25">
        <f t="shared" si="1"/>
        <v>106.74999999999999</v>
      </c>
      <c r="G20" s="33">
        <f t="shared" si="1"/>
        <v>988.87</v>
      </c>
      <c r="H20" s="33">
        <f t="shared" si="1"/>
        <v>26.409</v>
      </c>
      <c r="I20" s="33">
        <f t="shared" si="1"/>
        <v>27.522</v>
      </c>
      <c r="J20" s="33">
        <f t="shared" si="1"/>
        <v>148.7235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2023-10-13T00:32:56Z</dcterms:created>
  <dcterms:modified xsi:type="dcterms:W3CDTF">2023-10-13T07:38:50Z</dcterms:modified>
  <cp:category/>
  <cp:version/>
  <cp:contentType/>
  <cp:contentStatus/>
</cp:coreProperties>
</file>